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4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5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6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7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drawings/drawing8.xml" ContentType="application/vnd.openxmlformats-officedocument.drawing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9.xml" ContentType="application/vnd.openxmlformats-officedocument.drawing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10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drawings/drawing11.xml" ContentType="application/vnd.openxmlformats-officedocument.drawing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drawings/drawing12.xml" ContentType="application/vnd.openxmlformats-officedocument.drawing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2020\Formatos\Partes mensuales\"/>
    </mc:Choice>
  </mc:AlternateContent>
  <bookViews>
    <workbookView xWindow="0" yWindow="0" windowWidth="20490" windowHeight="7755" tabRatio="727"/>
  </bookViews>
  <sheets>
    <sheet name="Datos Generales" sheetId="43" r:id="rId1"/>
    <sheet name="Febrero" sheetId="28" r:id="rId2"/>
    <sheet name="Marzo" sheetId="30" r:id="rId3"/>
    <sheet name="Abril" sheetId="31" r:id="rId4"/>
    <sheet name="May" sheetId="32" r:id="rId5"/>
    <sheet name="Jun" sheetId="34" r:id="rId6"/>
    <sheet name="Jul" sheetId="33" r:id="rId7"/>
    <sheet name="Ago" sheetId="36" r:id="rId8"/>
    <sheet name="Sep" sheetId="35" r:id="rId9"/>
    <sheet name="Oct" sheetId="38" r:id="rId10"/>
    <sheet name="Nov" sheetId="37" r:id="rId11"/>
    <sheet name="Anual" sheetId="29" r:id="rId12"/>
  </sheets>
  <definedNames>
    <definedName name="_xlnm.Print_Area" localSheetId="3">Abril!$A$1:$AE$45</definedName>
    <definedName name="_xlnm.Print_Area" localSheetId="7">Ago!$A$1:$AE$45</definedName>
    <definedName name="_xlnm.Print_Area" localSheetId="11">Anual!$A$1:$AB$92</definedName>
    <definedName name="_xlnm.Print_Area" localSheetId="0">'Datos Generales'!$A$1:$B$15</definedName>
    <definedName name="_xlnm.Print_Area" localSheetId="1">Febrero!$A$1:$AE$45</definedName>
    <definedName name="_xlnm.Print_Area" localSheetId="6">Jul!$A$1:$AE$45</definedName>
    <definedName name="_xlnm.Print_Area" localSheetId="5">Jun!$A$1:$AE$45</definedName>
    <definedName name="_xlnm.Print_Area" localSheetId="2">Marzo!$A$1:$AE$45</definedName>
    <definedName name="_xlnm.Print_Area" localSheetId="4">May!$A$1:$AE$45</definedName>
    <definedName name="_xlnm.Print_Area" localSheetId="10">Nov!$A$1:$AE$45</definedName>
    <definedName name="_xlnm.Print_Area" localSheetId="9">Oct!$A$1:$AE$45</definedName>
    <definedName name="_xlnm.Print_Area" localSheetId="8">Sep!$A$1:$AE$45</definedName>
  </definedNames>
  <calcPr calcId="152511"/>
</workbook>
</file>

<file path=xl/calcChain.xml><?xml version="1.0" encoding="utf-8"?>
<calcChain xmlns="http://schemas.openxmlformats.org/spreadsheetml/2006/main">
  <c r="P44" i="34" l="1"/>
  <c r="B17" i="34"/>
  <c r="F23" i="34"/>
  <c r="F20" i="34"/>
  <c r="G22" i="34"/>
  <c r="I21" i="34"/>
  <c r="Z31" i="28" l="1"/>
  <c r="Z32" i="28"/>
  <c r="Z33" i="28"/>
  <c r="Z34" i="28"/>
  <c r="Z35" i="28"/>
  <c r="Z36" i="28"/>
  <c r="Z37" i="28"/>
  <c r="Z38" i="28"/>
  <c r="Z39" i="28"/>
  <c r="Q10" i="28" l="1"/>
  <c r="Q9" i="28"/>
  <c r="L26" i="37" l="1"/>
  <c r="K26" i="37"/>
  <c r="M25" i="37"/>
  <c r="M24" i="37"/>
  <c r="M23" i="37"/>
  <c r="M22" i="37"/>
  <c r="M21" i="37"/>
  <c r="M20" i="37"/>
  <c r="M19" i="37"/>
  <c r="M18" i="37"/>
  <c r="M17" i="37"/>
  <c r="L26" i="38"/>
  <c r="K26" i="38"/>
  <c r="M25" i="38"/>
  <c r="M24" i="38"/>
  <c r="M23" i="38"/>
  <c r="M22" i="38"/>
  <c r="M21" i="38"/>
  <c r="M20" i="38"/>
  <c r="M19" i="38"/>
  <c r="M18" i="38"/>
  <c r="M17" i="38"/>
  <c r="L26" i="35"/>
  <c r="K26" i="35"/>
  <c r="M26" i="35" s="1"/>
  <c r="M25" i="35"/>
  <c r="M24" i="35"/>
  <c r="M23" i="35"/>
  <c r="M22" i="35"/>
  <c r="M21" i="35"/>
  <c r="M20" i="35"/>
  <c r="M19" i="35"/>
  <c r="M18" i="35"/>
  <c r="M17" i="35"/>
  <c r="L26" i="36"/>
  <c r="K26" i="36"/>
  <c r="M25" i="36"/>
  <c r="M24" i="36"/>
  <c r="M23" i="36"/>
  <c r="M22" i="36"/>
  <c r="M21" i="36"/>
  <c r="M20" i="36"/>
  <c r="M19" i="36"/>
  <c r="M18" i="36"/>
  <c r="M17" i="36"/>
  <c r="L26" i="33"/>
  <c r="K26" i="33"/>
  <c r="M26" i="33" s="1"/>
  <c r="M25" i="33"/>
  <c r="M24" i="33"/>
  <c r="M23" i="33"/>
  <c r="M22" i="33"/>
  <c r="M21" i="33"/>
  <c r="M20" i="33"/>
  <c r="M19" i="33"/>
  <c r="M18" i="33"/>
  <c r="M17" i="33"/>
  <c r="L26" i="34"/>
  <c r="K26" i="34"/>
  <c r="M25" i="34"/>
  <c r="M24" i="34"/>
  <c r="M23" i="34"/>
  <c r="M22" i="34"/>
  <c r="M21" i="34"/>
  <c r="M20" i="34"/>
  <c r="M19" i="34"/>
  <c r="M18" i="34"/>
  <c r="M17" i="34"/>
  <c r="L26" i="32"/>
  <c r="K26" i="32"/>
  <c r="M25" i="32"/>
  <c r="M24" i="32"/>
  <c r="M23" i="32"/>
  <c r="M22" i="32"/>
  <c r="M21" i="32"/>
  <c r="M20" i="32"/>
  <c r="M19" i="32"/>
  <c r="M18" i="32"/>
  <c r="M17" i="32"/>
  <c r="L26" i="31"/>
  <c r="K26" i="31"/>
  <c r="M25" i="31"/>
  <c r="M24" i="31"/>
  <c r="M23" i="31"/>
  <c r="M22" i="31"/>
  <c r="M21" i="31"/>
  <c r="M20" i="31"/>
  <c r="M19" i="31"/>
  <c r="M18" i="31"/>
  <c r="M17" i="31"/>
  <c r="L26" i="30"/>
  <c r="K26" i="30"/>
  <c r="M25" i="30"/>
  <c r="M24" i="30"/>
  <c r="M23" i="30"/>
  <c r="M22" i="30"/>
  <c r="M21" i="30"/>
  <c r="M20" i="30"/>
  <c r="M19" i="30"/>
  <c r="M18" i="30"/>
  <c r="M17" i="30"/>
  <c r="K26" i="28"/>
  <c r="L26" i="28"/>
  <c r="M17" i="28"/>
  <c r="M26" i="34" l="1"/>
  <c r="M26" i="37"/>
  <c r="M26" i="38"/>
  <c r="M26" i="36"/>
  <c r="M26" i="32"/>
  <c r="M26" i="31"/>
  <c r="M26" i="30"/>
  <c r="B30" i="28"/>
  <c r="C44" i="28" l="1"/>
  <c r="C44" i="30" s="1"/>
  <c r="C44" i="31" s="1"/>
  <c r="C44" i="32" s="1"/>
  <c r="C44" i="34" s="1"/>
  <c r="C44" i="33" s="1"/>
  <c r="C44" i="36" s="1"/>
  <c r="C44" i="35" s="1"/>
  <c r="C44" i="38" s="1"/>
  <c r="C44" i="37" s="1"/>
  <c r="D40" i="29" s="1"/>
  <c r="A3" i="43"/>
  <c r="AE25" i="37"/>
  <c r="AB25" i="37"/>
  <c r="Y25" i="37"/>
  <c r="V25" i="37"/>
  <c r="AE24" i="37"/>
  <c r="AB24" i="37"/>
  <c r="Y24" i="37"/>
  <c r="V24" i="37"/>
  <c r="AE23" i="37"/>
  <c r="AB23" i="37"/>
  <c r="Y23" i="37"/>
  <c r="V23" i="37"/>
  <c r="AE22" i="37"/>
  <c r="AB22" i="37"/>
  <c r="Y22" i="37"/>
  <c r="V22" i="37"/>
  <c r="AE21" i="37"/>
  <c r="AB21" i="37"/>
  <c r="Y21" i="37"/>
  <c r="V21" i="37"/>
  <c r="AE20" i="37"/>
  <c r="AB20" i="37"/>
  <c r="Y20" i="37"/>
  <c r="V20" i="37"/>
  <c r="AE19" i="37"/>
  <c r="AB19" i="37"/>
  <c r="Y19" i="37"/>
  <c r="V19" i="37"/>
  <c r="AE18" i="37"/>
  <c r="AB18" i="37"/>
  <c r="Y18" i="37"/>
  <c r="V18" i="37"/>
  <c r="AE17" i="37"/>
  <c r="AB17" i="37"/>
  <c r="Y17" i="37"/>
  <c r="V17" i="37"/>
  <c r="AE25" i="38"/>
  <c r="AB25" i="38"/>
  <c r="Y25" i="38"/>
  <c r="V25" i="38"/>
  <c r="AE24" i="38"/>
  <c r="AB24" i="38"/>
  <c r="Y24" i="38"/>
  <c r="V24" i="38"/>
  <c r="AE23" i="38"/>
  <c r="AB23" i="38"/>
  <c r="Y23" i="38"/>
  <c r="V23" i="38"/>
  <c r="AE22" i="38"/>
  <c r="AB22" i="38"/>
  <c r="Y22" i="38"/>
  <c r="V22" i="38"/>
  <c r="AE21" i="38"/>
  <c r="AB21" i="38"/>
  <c r="Y21" i="38"/>
  <c r="V21" i="38"/>
  <c r="AE20" i="38"/>
  <c r="AB20" i="38"/>
  <c r="Y20" i="38"/>
  <c r="V20" i="38"/>
  <c r="AE19" i="38"/>
  <c r="AB19" i="38"/>
  <c r="Y19" i="38"/>
  <c r="V19" i="38"/>
  <c r="AE18" i="38"/>
  <c r="AB18" i="38"/>
  <c r="Y18" i="38"/>
  <c r="V18" i="38"/>
  <c r="AE17" i="38"/>
  <c r="AB17" i="38"/>
  <c r="Y17" i="38"/>
  <c r="V17" i="38"/>
  <c r="AE25" i="35"/>
  <c r="AB25" i="35"/>
  <c r="Y25" i="35"/>
  <c r="V25" i="35"/>
  <c r="AE24" i="35"/>
  <c r="AB24" i="35"/>
  <c r="Y24" i="35"/>
  <c r="V24" i="35"/>
  <c r="AE23" i="35"/>
  <c r="AB23" i="35"/>
  <c r="Y23" i="35"/>
  <c r="V23" i="35"/>
  <c r="AE22" i="35"/>
  <c r="AB22" i="35"/>
  <c r="Y22" i="35"/>
  <c r="V22" i="35"/>
  <c r="AE21" i="35"/>
  <c r="AB21" i="35"/>
  <c r="Y21" i="35"/>
  <c r="V21" i="35"/>
  <c r="AE20" i="35"/>
  <c r="AB20" i="35"/>
  <c r="Y20" i="35"/>
  <c r="V20" i="35"/>
  <c r="AE19" i="35"/>
  <c r="AB19" i="35"/>
  <c r="Y19" i="35"/>
  <c r="V19" i="35"/>
  <c r="AE18" i="35"/>
  <c r="AB18" i="35"/>
  <c r="Y18" i="35"/>
  <c r="V18" i="35"/>
  <c r="AE17" i="35"/>
  <c r="AB17" i="35"/>
  <c r="Y17" i="35"/>
  <c r="V17" i="35"/>
  <c r="AE25" i="36"/>
  <c r="AB25" i="36"/>
  <c r="Y25" i="36"/>
  <c r="V25" i="36"/>
  <c r="AE24" i="36"/>
  <c r="AB24" i="36"/>
  <c r="Y24" i="36"/>
  <c r="V24" i="36"/>
  <c r="AE23" i="36"/>
  <c r="AB23" i="36"/>
  <c r="Y23" i="36"/>
  <c r="V23" i="36"/>
  <c r="AE22" i="36"/>
  <c r="AB22" i="36"/>
  <c r="Y22" i="36"/>
  <c r="V22" i="36"/>
  <c r="AE21" i="36"/>
  <c r="AB21" i="36"/>
  <c r="Y21" i="36"/>
  <c r="V21" i="36"/>
  <c r="AE20" i="36"/>
  <c r="AB20" i="36"/>
  <c r="Y20" i="36"/>
  <c r="V20" i="36"/>
  <c r="AE19" i="36"/>
  <c r="AB19" i="36"/>
  <c r="Y19" i="36"/>
  <c r="V19" i="36"/>
  <c r="AE18" i="36"/>
  <c r="AB18" i="36"/>
  <c r="Y18" i="36"/>
  <c r="V18" i="36"/>
  <c r="AE17" i="36"/>
  <c r="AB17" i="36"/>
  <c r="Y17" i="36"/>
  <c r="V17" i="36"/>
  <c r="AE25" i="33"/>
  <c r="AB25" i="33"/>
  <c r="Y25" i="33"/>
  <c r="V25" i="33"/>
  <c r="AE24" i="33"/>
  <c r="AB24" i="33"/>
  <c r="Y24" i="33"/>
  <c r="V24" i="33"/>
  <c r="AE23" i="33"/>
  <c r="AB23" i="33"/>
  <c r="Y23" i="33"/>
  <c r="V23" i="33"/>
  <c r="AE22" i="33"/>
  <c r="AB22" i="33"/>
  <c r="Y22" i="33"/>
  <c r="V22" i="33"/>
  <c r="AE21" i="33"/>
  <c r="AB21" i="33"/>
  <c r="Y21" i="33"/>
  <c r="V21" i="33"/>
  <c r="AE20" i="33"/>
  <c r="AB20" i="33"/>
  <c r="Y20" i="33"/>
  <c r="V20" i="33"/>
  <c r="AE19" i="33"/>
  <c r="AB19" i="33"/>
  <c r="Y19" i="33"/>
  <c r="V19" i="33"/>
  <c r="AE18" i="33"/>
  <c r="AB18" i="33"/>
  <c r="Y18" i="33"/>
  <c r="V18" i="33"/>
  <c r="AE17" i="33"/>
  <c r="AB17" i="33"/>
  <c r="Y17" i="33"/>
  <c r="V17" i="33"/>
  <c r="AE25" i="34"/>
  <c r="AB25" i="34"/>
  <c r="Y25" i="34"/>
  <c r="V25" i="34"/>
  <c r="AE24" i="34"/>
  <c r="AB24" i="34"/>
  <c r="Y24" i="34"/>
  <c r="V24" i="34"/>
  <c r="AE23" i="34"/>
  <c r="AB23" i="34"/>
  <c r="Y23" i="34"/>
  <c r="V23" i="34"/>
  <c r="AE22" i="34"/>
  <c r="AB22" i="34"/>
  <c r="Y22" i="34"/>
  <c r="V22" i="34"/>
  <c r="AE21" i="34"/>
  <c r="AB21" i="34"/>
  <c r="Y21" i="34"/>
  <c r="V21" i="34"/>
  <c r="AE20" i="34"/>
  <c r="AB20" i="34"/>
  <c r="Y20" i="34"/>
  <c r="V20" i="34"/>
  <c r="AE19" i="34"/>
  <c r="AB19" i="34"/>
  <c r="Y19" i="34"/>
  <c r="V19" i="34"/>
  <c r="AE18" i="34"/>
  <c r="AB18" i="34"/>
  <c r="Y18" i="34"/>
  <c r="V18" i="34"/>
  <c r="AE17" i="34"/>
  <c r="AB17" i="34"/>
  <c r="Y17" i="34"/>
  <c r="V17" i="34"/>
  <c r="Z10" i="28" l="1"/>
  <c r="Z9" i="28"/>
  <c r="F10" i="28"/>
  <c r="F9" i="28"/>
  <c r="N68" i="29" l="1"/>
  <c r="Q68" i="29"/>
  <c r="T68" i="29"/>
  <c r="W68" i="29"/>
  <c r="N69" i="29"/>
  <c r="Q69" i="29"/>
  <c r="T69" i="29"/>
  <c r="W69" i="29"/>
  <c r="N70" i="29"/>
  <c r="Q70" i="29"/>
  <c r="T70" i="29"/>
  <c r="W70" i="29"/>
  <c r="N71" i="29"/>
  <c r="Q71" i="29"/>
  <c r="T71" i="29"/>
  <c r="W71" i="29"/>
  <c r="N72" i="29"/>
  <c r="Q72" i="29"/>
  <c r="T72" i="29"/>
  <c r="W72" i="29"/>
  <c r="N73" i="29"/>
  <c r="Q73" i="29"/>
  <c r="T73" i="29"/>
  <c r="W73" i="29"/>
  <c r="N74" i="29"/>
  <c r="Q74" i="29"/>
  <c r="T74" i="29"/>
  <c r="W74" i="29"/>
  <c r="N75" i="29"/>
  <c r="Q75" i="29"/>
  <c r="T75" i="29"/>
  <c r="W75" i="29"/>
  <c r="N76" i="29"/>
  <c r="Q76" i="29"/>
  <c r="T76" i="29"/>
  <c r="W76" i="29"/>
  <c r="Q67" i="29"/>
  <c r="T67" i="29"/>
  <c r="W67" i="29"/>
  <c r="N67" i="29"/>
  <c r="K68" i="29"/>
  <c r="K69" i="29"/>
  <c r="K67" i="29"/>
  <c r="H68" i="29"/>
  <c r="H69" i="29"/>
  <c r="H67" i="29"/>
  <c r="H18" i="28" l="1"/>
  <c r="N18" i="28" s="1"/>
  <c r="Q18" i="28" s="1"/>
  <c r="H24" i="29" l="1"/>
  <c r="I24" i="28"/>
  <c r="I23" i="28"/>
  <c r="I22" i="28"/>
  <c r="H17" i="28"/>
  <c r="N17" i="28" s="1"/>
  <c r="Q17" i="28" s="1"/>
  <c r="O22" i="28" l="1"/>
  <c r="R22" i="28" s="1"/>
  <c r="O23" i="28"/>
  <c r="R23" i="28" s="1"/>
  <c r="O24" i="28"/>
  <c r="R24" i="28" s="1"/>
  <c r="P44" i="28"/>
  <c r="Q9" i="30" l="1"/>
  <c r="Q9" i="31" s="1"/>
  <c r="Q9" i="32" s="1"/>
  <c r="Q9" i="34" s="1"/>
  <c r="Q9" i="33" s="1"/>
  <c r="Q9" i="36" s="1"/>
  <c r="Q9" i="35" s="1"/>
  <c r="Q9" i="38" s="1"/>
  <c r="Q9" i="37" s="1"/>
  <c r="Q13" i="29" s="1"/>
  <c r="Q60" i="29" s="1"/>
  <c r="F9" i="30"/>
  <c r="F9" i="31" s="1"/>
  <c r="F9" i="32" s="1"/>
  <c r="F9" i="34" s="1"/>
  <c r="F9" i="33" s="1"/>
  <c r="F9" i="36" s="1"/>
  <c r="F9" i="35" s="1"/>
  <c r="F9" i="38" s="1"/>
  <c r="F9" i="37" s="1"/>
  <c r="E13" i="29" s="1"/>
  <c r="E60" i="29" s="1"/>
  <c r="Q23" i="29" l="1"/>
  <c r="R23" i="29"/>
  <c r="T23" i="29"/>
  <c r="U23" i="29"/>
  <c r="W23" i="29"/>
  <c r="X23" i="29"/>
  <c r="Z23" i="29"/>
  <c r="AA23" i="29"/>
  <c r="Q24" i="29"/>
  <c r="R24" i="29"/>
  <c r="T24" i="29"/>
  <c r="U24" i="29"/>
  <c r="W24" i="29"/>
  <c r="X24" i="29"/>
  <c r="Z24" i="29"/>
  <c r="AA24" i="29"/>
  <c r="Q25" i="29"/>
  <c r="R25" i="29"/>
  <c r="T25" i="29"/>
  <c r="U25" i="29"/>
  <c r="W25" i="29"/>
  <c r="X25" i="29"/>
  <c r="Z25" i="29"/>
  <c r="AA25" i="29"/>
  <c r="Q26" i="29"/>
  <c r="R26" i="29"/>
  <c r="T26" i="29"/>
  <c r="U26" i="29"/>
  <c r="W26" i="29"/>
  <c r="X26" i="29"/>
  <c r="Z26" i="29"/>
  <c r="AA26" i="29"/>
  <c r="Q27" i="29"/>
  <c r="R27" i="29"/>
  <c r="T27" i="29"/>
  <c r="U27" i="29"/>
  <c r="W27" i="29"/>
  <c r="X27" i="29"/>
  <c r="Z27" i="29"/>
  <c r="AA27" i="29"/>
  <c r="Q28" i="29"/>
  <c r="R28" i="29"/>
  <c r="T28" i="29"/>
  <c r="U28" i="29"/>
  <c r="W28" i="29"/>
  <c r="X28" i="29"/>
  <c r="Z28" i="29"/>
  <c r="AA28" i="29"/>
  <c r="Q29" i="29"/>
  <c r="R29" i="29"/>
  <c r="T29" i="29"/>
  <c r="U29" i="29"/>
  <c r="W29" i="29"/>
  <c r="X29" i="29"/>
  <c r="Z29" i="29"/>
  <c r="AA29" i="29"/>
  <c r="Q30" i="29"/>
  <c r="R30" i="29"/>
  <c r="T30" i="29"/>
  <c r="U30" i="29"/>
  <c r="W30" i="29"/>
  <c r="X30" i="29"/>
  <c r="Z30" i="29"/>
  <c r="AA30" i="29"/>
  <c r="R22" i="29"/>
  <c r="T22" i="29"/>
  <c r="U22" i="29"/>
  <c r="W22" i="29"/>
  <c r="X22" i="29"/>
  <c r="Z22" i="29"/>
  <c r="AA22" i="29"/>
  <c r="Q22" i="29"/>
  <c r="K31" i="30" l="1"/>
  <c r="K31" i="31" s="1"/>
  <c r="K31" i="32" s="1"/>
  <c r="K31" i="34" s="1"/>
  <c r="K31" i="33" s="1"/>
  <c r="K31" i="36" s="1"/>
  <c r="K31" i="35" s="1"/>
  <c r="K31" i="38" s="1"/>
  <c r="K31" i="37" s="1"/>
  <c r="K32" i="30"/>
  <c r="K32" i="31" s="1"/>
  <c r="K32" i="32" s="1"/>
  <c r="K32" i="34" s="1"/>
  <c r="K32" i="33" s="1"/>
  <c r="K32" i="36" s="1"/>
  <c r="K32" i="35" s="1"/>
  <c r="K32" i="38" s="1"/>
  <c r="K32" i="37" s="1"/>
  <c r="K33" i="30"/>
  <c r="K33" i="31" s="1"/>
  <c r="K33" i="32" s="1"/>
  <c r="K33" i="34" s="1"/>
  <c r="K33" i="33" s="1"/>
  <c r="K33" i="36" s="1"/>
  <c r="K33" i="35" s="1"/>
  <c r="K33" i="38" s="1"/>
  <c r="K33" i="37" s="1"/>
  <c r="K70" i="29" s="1"/>
  <c r="K34" i="30"/>
  <c r="K34" i="31" s="1"/>
  <c r="K34" i="32" s="1"/>
  <c r="K34" i="34" s="1"/>
  <c r="K34" i="33" s="1"/>
  <c r="K34" i="36" s="1"/>
  <c r="K34" i="35" s="1"/>
  <c r="K34" i="38" s="1"/>
  <c r="K34" i="37" s="1"/>
  <c r="K71" i="29" s="1"/>
  <c r="K35" i="30"/>
  <c r="K35" i="31" s="1"/>
  <c r="K35" i="32" s="1"/>
  <c r="K35" i="34" s="1"/>
  <c r="K35" i="33" s="1"/>
  <c r="K35" i="36" s="1"/>
  <c r="K35" i="35" s="1"/>
  <c r="K35" i="38" s="1"/>
  <c r="K35" i="37" s="1"/>
  <c r="K72" i="29" s="1"/>
  <c r="K36" i="30"/>
  <c r="K36" i="31" s="1"/>
  <c r="K36" i="32" s="1"/>
  <c r="K36" i="34" s="1"/>
  <c r="K36" i="33" s="1"/>
  <c r="K36" i="36" s="1"/>
  <c r="K36" i="35" s="1"/>
  <c r="K36" i="38" s="1"/>
  <c r="K36" i="37" s="1"/>
  <c r="K73" i="29" s="1"/>
  <c r="K37" i="30"/>
  <c r="K37" i="31" s="1"/>
  <c r="K37" i="32" s="1"/>
  <c r="K37" i="34" s="1"/>
  <c r="K37" i="33" s="1"/>
  <c r="K37" i="36" s="1"/>
  <c r="K37" i="35" s="1"/>
  <c r="K37" i="38" s="1"/>
  <c r="K37" i="37" s="1"/>
  <c r="K74" i="29" s="1"/>
  <c r="K38" i="30"/>
  <c r="K38" i="31" s="1"/>
  <c r="K38" i="32" s="1"/>
  <c r="K38" i="34" s="1"/>
  <c r="K38" i="33" s="1"/>
  <c r="K38" i="36" s="1"/>
  <c r="K38" i="35" s="1"/>
  <c r="K38" i="38" s="1"/>
  <c r="K38" i="37" s="1"/>
  <c r="K75" i="29" s="1"/>
  <c r="K39" i="30"/>
  <c r="K39" i="31" s="1"/>
  <c r="K39" i="32" s="1"/>
  <c r="K39" i="34" s="1"/>
  <c r="K39" i="33" s="1"/>
  <c r="K39" i="36" s="1"/>
  <c r="K39" i="35" s="1"/>
  <c r="K39" i="38" s="1"/>
  <c r="K39" i="37" s="1"/>
  <c r="K76" i="29" s="1"/>
  <c r="K30" i="30"/>
  <c r="K30" i="31" s="1"/>
  <c r="K30" i="32" s="1"/>
  <c r="K30" i="34" s="1"/>
  <c r="K30" i="33" s="1"/>
  <c r="K30" i="36" s="1"/>
  <c r="K30" i="35" s="1"/>
  <c r="K30" i="38" s="1"/>
  <c r="K30" i="37" s="1"/>
  <c r="D23" i="28" l="1"/>
  <c r="H23" i="28"/>
  <c r="M23" i="28"/>
  <c r="H24" i="28"/>
  <c r="M24" i="28"/>
  <c r="H25" i="28"/>
  <c r="I25" i="28"/>
  <c r="M25" i="28"/>
  <c r="D24" i="28"/>
  <c r="D25" i="28"/>
  <c r="N23" i="28" l="1"/>
  <c r="Q23" i="28" s="1"/>
  <c r="P25" i="28"/>
  <c r="Q24" i="28"/>
  <c r="N24" i="28"/>
  <c r="O25" i="28"/>
  <c r="R25" i="28" s="1"/>
  <c r="P23" i="28"/>
  <c r="N25" i="28"/>
  <c r="Q25" i="28" s="1"/>
  <c r="J24" i="28"/>
  <c r="P24" i="28" s="1"/>
  <c r="J25" i="28"/>
  <c r="J23" i="28"/>
  <c r="B31" i="30"/>
  <c r="H31" i="30"/>
  <c r="Z31" i="30"/>
  <c r="B32" i="30"/>
  <c r="H32" i="30"/>
  <c r="Z32" i="30"/>
  <c r="B33" i="30"/>
  <c r="H33" i="30"/>
  <c r="Z33" i="30"/>
  <c r="B34" i="30"/>
  <c r="H34" i="30"/>
  <c r="Z34" i="30"/>
  <c r="B35" i="30"/>
  <c r="H35" i="30"/>
  <c r="Z35" i="30"/>
  <c r="B36" i="30"/>
  <c r="H36" i="30"/>
  <c r="Z36" i="30"/>
  <c r="B37" i="30"/>
  <c r="H37" i="30"/>
  <c r="Z37" i="30"/>
  <c r="B38" i="30"/>
  <c r="H38" i="30"/>
  <c r="Z38" i="30"/>
  <c r="B39" i="30"/>
  <c r="H39" i="30"/>
  <c r="Z39" i="30"/>
  <c r="B17" i="30"/>
  <c r="H17" i="30" s="1"/>
  <c r="C17" i="30"/>
  <c r="I17" i="30" s="1"/>
  <c r="B18" i="30"/>
  <c r="H18" i="30" s="1"/>
  <c r="C18" i="30"/>
  <c r="I18" i="30" s="1"/>
  <c r="B19" i="30"/>
  <c r="H19" i="30" s="1"/>
  <c r="C19" i="30"/>
  <c r="I19" i="30" s="1"/>
  <c r="B20" i="30"/>
  <c r="H20" i="30" s="1"/>
  <c r="C20" i="30"/>
  <c r="I20" i="30" s="1"/>
  <c r="B21" i="30"/>
  <c r="H21" i="30" s="1"/>
  <c r="C21" i="30"/>
  <c r="I21" i="30" s="1"/>
  <c r="B22" i="30"/>
  <c r="H22" i="30" s="1"/>
  <c r="C22" i="30"/>
  <c r="I22" i="30" s="1"/>
  <c r="B23" i="30"/>
  <c r="H23" i="30" s="1"/>
  <c r="C23" i="30"/>
  <c r="I23" i="30" s="1"/>
  <c r="B24" i="30"/>
  <c r="H24" i="30" s="1"/>
  <c r="C24" i="30"/>
  <c r="I24" i="30" s="1"/>
  <c r="N22" i="30" l="1"/>
  <c r="Q22" i="30" s="1"/>
  <c r="N18" i="30"/>
  <c r="Q18" i="30" s="1"/>
  <c r="O23" i="30"/>
  <c r="R23" i="30" s="1"/>
  <c r="O17" i="30"/>
  <c r="R17" i="30" s="1"/>
  <c r="N23" i="30"/>
  <c r="Q23" i="30" s="1"/>
  <c r="N21" i="30"/>
  <c r="Q21" i="30" s="1"/>
  <c r="N19" i="30"/>
  <c r="Q19" i="30" s="1"/>
  <c r="N17" i="30"/>
  <c r="Q17" i="30" s="1"/>
  <c r="S23" i="28"/>
  <c r="N24" i="30"/>
  <c r="Q24" i="30" s="1"/>
  <c r="Q20" i="30"/>
  <c r="N20" i="30"/>
  <c r="S24" i="28"/>
  <c r="O21" i="30"/>
  <c r="R21" i="30" s="1"/>
  <c r="O19" i="30"/>
  <c r="R19" i="30" s="1"/>
  <c r="O24" i="30"/>
  <c r="R24" i="30" s="1"/>
  <c r="O22" i="30"/>
  <c r="R22" i="30" s="1"/>
  <c r="O20" i="30"/>
  <c r="R20" i="30" s="1"/>
  <c r="O18" i="30"/>
  <c r="R18" i="30" s="1"/>
  <c r="S25" i="28"/>
  <c r="J18" i="30"/>
  <c r="J23" i="30"/>
  <c r="J21" i="30"/>
  <c r="J19" i="30"/>
  <c r="J17" i="30"/>
  <c r="J24" i="30"/>
  <c r="J22" i="30"/>
  <c r="J20" i="30"/>
  <c r="H30" i="30"/>
  <c r="C24" i="31"/>
  <c r="B25" i="30"/>
  <c r="C25" i="30"/>
  <c r="Z30" i="28"/>
  <c r="Z10" i="30"/>
  <c r="Z10" i="31" s="1"/>
  <c r="Z30" i="30"/>
  <c r="Z9" i="30"/>
  <c r="Z9" i="31" s="1"/>
  <c r="F10" i="30"/>
  <c r="F10" i="31" s="1"/>
  <c r="H28" i="29"/>
  <c r="I28" i="29"/>
  <c r="H29" i="29"/>
  <c r="I29" i="29"/>
  <c r="H30" i="29"/>
  <c r="I30" i="29"/>
  <c r="D19" i="28"/>
  <c r="H19" i="28"/>
  <c r="I19" i="28"/>
  <c r="O19" i="28" s="1"/>
  <c r="R19" i="28" s="1"/>
  <c r="M19" i="28"/>
  <c r="V23" i="32"/>
  <c r="Y23" i="32"/>
  <c r="V28" i="29" s="1"/>
  <c r="AB23" i="32"/>
  <c r="Y28" i="29" s="1"/>
  <c r="AE23" i="32"/>
  <c r="AB28" i="29" s="1"/>
  <c r="V24" i="32"/>
  <c r="Y24" i="32"/>
  <c r="V29" i="29" s="1"/>
  <c r="AB24" i="32"/>
  <c r="AE24" i="32"/>
  <c r="V25" i="32"/>
  <c r="Y25" i="32"/>
  <c r="AB25" i="32"/>
  <c r="AE25" i="32"/>
  <c r="AB30" i="29" s="1"/>
  <c r="C23" i="31"/>
  <c r="B24" i="31"/>
  <c r="H24" i="31" s="1"/>
  <c r="Z30" i="37"/>
  <c r="Z31" i="37"/>
  <c r="Z32" i="37"/>
  <c r="Z33" i="37"/>
  <c r="Z34" i="37"/>
  <c r="Z35" i="37"/>
  <c r="Z36" i="37"/>
  <c r="Z37" i="37"/>
  <c r="Z38" i="37"/>
  <c r="Z39" i="37"/>
  <c r="Z30" i="38"/>
  <c r="Z31" i="38"/>
  <c r="Z32" i="38"/>
  <c r="Z33" i="38"/>
  <c r="Z34" i="38"/>
  <c r="Z35" i="38"/>
  <c r="Z36" i="38"/>
  <c r="Z37" i="38"/>
  <c r="Z38" i="38"/>
  <c r="Z39" i="38"/>
  <c r="Z30" i="35"/>
  <c r="Z31" i="35"/>
  <c r="Z32" i="35"/>
  <c r="Z33" i="35"/>
  <c r="Z34" i="35"/>
  <c r="Z35" i="35"/>
  <c r="Z36" i="35"/>
  <c r="Z37" i="35"/>
  <c r="Z38" i="35"/>
  <c r="Z39" i="35"/>
  <c r="Z30" i="36"/>
  <c r="Z31" i="36"/>
  <c r="Z32" i="36"/>
  <c r="Z33" i="36"/>
  <c r="Z34" i="36"/>
  <c r="Z35" i="36"/>
  <c r="Z36" i="36"/>
  <c r="Z37" i="36"/>
  <c r="Z38" i="36"/>
  <c r="Z39" i="36"/>
  <c r="Z30" i="33"/>
  <c r="Z31" i="33"/>
  <c r="Z32" i="33"/>
  <c r="Z33" i="33"/>
  <c r="Z34" i="33"/>
  <c r="Z35" i="33"/>
  <c r="Z36" i="33"/>
  <c r="Z37" i="33"/>
  <c r="Z38" i="33"/>
  <c r="Z39" i="33"/>
  <c r="Z30" i="34"/>
  <c r="Z31" i="34"/>
  <c r="Z32" i="34"/>
  <c r="Z33" i="34"/>
  <c r="Z34" i="34"/>
  <c r="Z35" i="34"/>
  <c r="Z36" i="34"/>
  <c r="Z37" i="34"/>
  <c r="Z38" i="34"/>
  <c r="Z39" i="34"/>
  <c r="Z30" i="32"/>
  <c r="Z31" i="32"/>
  <c r="Z32" i="32"/>
  <c r="Z33" i="32"/>
  <c r="Z34" i="32"/>
  <c r="Z35" i="32"/>
  <c r="Z36" i="32"/>
  <c r="Z37" i="32"/>
  <c r="Z38" i="32"/>
  <c r="Z39" i="32"/>
  <c r="H30" i="31"/>
  <c r="H30" i="32" s="1"/>
  <c r="H30" i="34" s="1"/>
  <c r="H30" i="33" s="1"/>
  <c r="H30" i="36" s="1"/>
  <c r="H30" i="35" s="1"/>
  <c r="H30" i="38" s="1"/>
  <c r="H30" i="37" s="1"/>
  <c r="Z30" i="31"/>
  <c r="Z31" i="31"/>
  <c r="Z32" i="31"/>
  <c r="Z33" i="31"/>
  <c r="Z34" i="31"/>
  <c r="Z35" i="31"/>
  <c r="Z36" i="31"/>
  <c r="Z37" i="31"/>
  <c r="Z38" i="31"/>
  <c r="Z39" i="31"/>
  <c r="B31" i="31"/>
  <c r="B31" i="32" s="1"/>
  <c r="B31" i="34" s="1"/>
  <c r="B31" i="33" s="1"/>
  <c r="B31" i="36" s="1"/>
  <c r="B31" i="35" s="1"/>
  <c r="B31" i="38" s="1"/>
  <c r="B31" i="37" s="1"/>
  <c r="B68" i="29" s="1"/>
  <c r="H31" i="31"/>
  <c r="H31" i="32" s="1"/>
  <c r="H31" i="34" s="1"/>
  <c r="H31" i="33" s="1"/>
  <c r="H31" i="36" s="1"/>
  <c r="H31" i="35" s="1"/>
  <c r="H31" i="38" s="1"/>
  <c r="H31" i="37" s="1"/>
  <c r="B32" i="31"/>
  <c r="B32" i="32" s="1"/>
  <c r="B32" i="34" s="1"/>
  <c r="B32" i="33" s="1"/>
  <c r="B32" i="36" s="1"/>
  <c r="B32" i="35" s="1"/>
  <c r="B32" i="38" s="1"/>
  <c r="B32" i="37" s="1"/>
  <c r="B69" i="29" s="1"/>
  <c r="H32" i="31"/>
  <c r="H32" i="32" s="1"/>
  <c r="H32" i="34" s="1"/>
  <c r="H32" i="33" s="1"/>
  <c r="H32" i="36" s="1"/>
  <c r="H32" i="35" s="1"/>
  <c r="H32" i="38" s="1"/>
  <c r="H32" i="37" s="1"/>
  <c r="B33" i="31"/>
  <c r="B33" i="32" s="1"/>
  <c r="B33" i="34" s="1"/>
  <c r="B33" i="33" s="1"/>
  <c r="B33" i="36" s="1"/>
  <c r="B33" i="35" s="1"/>
  <c r="B33" i="38" s="1"/>
  <c r="B33" i="37" s="1"/>
  <c r="B70" i="29" s="1"/>
  <c r="H33" i="31"/>
  <c r="H33" i="32" s="1"/>
  <c r="H33" i="34" s="1"/>
  <c r="H33" i="33" s="1"/>
  <c r="H33" i="36" s="1"/>
  <c r="H33" i="35" s="1"/>
  <c r="H33" i="38" s="1"/>
  <c r="H33" i="37" s="1"/>
  <c r="H70" i="29" s="1"/>
  <c r="B34" i="31"/>
  <c r="B34" i="32" s="1"/>
  <c r="B34" i="34" s="1"/>
  <c r="B34" i="33" s="1"/>
  <c r="B34" i="36" s="1"/>
  <c r="B34" i="35" s="1"/>
  <c r="B34" i="38" s="1"/>
  <c r="B34" i="37" s="1"/>
  <c r="B71" i="29" s="1"/>
  <c r="H34" i="31"/>
  <c r="H34" i="32" s="1"/>
  <c r="H34" i="34" s="1"/>
  <c r="H34" i="33" s="1"/>
  <c r="H34" i="36" s="1"/>
  <c r="H34" i="35" s="1"/>
  <c r="H34" i="38" s="1"/>
  <c r="H34" i="37" s="1"/>
  <c r="H71" i="29" s="1"/>
  <c r="B35" i="31"/>
  <c r="B35" i="32" s="1"/>
  <c r="B35" i="34" s="1"/>
  <c r="B35" i="33" s="1"/>
  <c r="B35" i="36" s="1"/>
  <c r="B35" i="35" s="1"/>
  <c r="B35" i="38" s="1"/>
  <c r="B35" i="37" s="1"/>
  <c r="B72" i="29" s="1"/>
  <c r="H35" i="31"/>
  <c r="H35" i="32" s="1"/>
  <c r="H35" i="34" s="1"/>
  <c r="H35" i="33" s="1"/>
  <c r="H35" i="36" s="1"/>
  <c r="H35" i="35" s="1"/>
  <c r="H35" i="38" s="1"/>
  <c r="H35" i="37" s="1"/>
  <c r="H72" i="29" s="1"/>
  <c r="B36" i="31"/>
  <c r="B36" i="32" s="1"/>
  <c r="B36" i="34" s="1"/>
  <c r="B36" i="33" s="1"/>
  <c r="B36" i="36" s="1"/>
  <c r="B36" i="35" s="1"/>
  <c r="B36" i="38" s="1"/>
  <c r="B36" i="37" s="1"/>
  <c r="B73" i="29" s="1"/>
  <c r="H36" i="31"/>
  <c r="H36" i="32" s="1"/>
  <c r="H36" i="34" s="1"/>
  <c r="H36" i="33" s="1"/>
  <c r="H36" i="36" s="1"/>
  <c r="H36" i="35" s="1"/>
  <c r="H36" i="38" s="1"/>
  <c r="H36" i="37" s="1"/>
  <c r="H73" i="29" s="1"/>
  <c r="B37" i="31"/>
  <c r="B37" i="32" s="1"/>
  <c r="B37" i="34" s="1"/>
  <c r="B37" i="33" s="1"/>
  <c r="B37" i="36" s="1"/>
  <c r="B37" i="35" s="1"/>
  <c r="B37" i="38" s="1"/>
  <c r="B37" i="37" s="1"/>
  <c r="B74" i="29" s="1"/>
  <c r="H37" i="31"/>
  <c r="H37" i="32" s="1"/>
  <c r="H37" i="34" s="1"/>
  <c r="H37" i="33" s="1"/>
  <c r="H37" i="36" s="1"/>
  <c r="H37" i="35" s="1"/>
  <c r="H37" i="38" s="1"/>
  <c r="H37" i="37" s="1"/>
  <c r="H74" i="29" s="1"/>
  <c r="B38" i="31"/>
  <c r="B38" i="32" s="1"/>
  <c r="B38" i="34" s="1"/>
  <c r="B38" i="33" s="1"/>
  <c r="B38" i="36" s="1"/>
  <c r="B38" i="35" s="1"/>
  <c r="B38" i="38" s="1"/>
  <c r="B38" i="37" s="1"/>
  <c r="B75" i="29" s="1"/>
  <c r="H38" i="31"/>
  <c r="H38" i="32" s="1"/>
  <c r="H38" i="34" s="1"/>
  <c r="H38" i="33" s="1"/>
  <c r="H38" i="36" s="1"/>
  <c r="H38" i="35" s="1"/>
  <c r="H38" i="38" s="1"/>
  <c r="H38" i="37" s="1"/>
  <c r="H75" i="29" s="1"/>
  <c r="B39" i="31"/>
  <c r="B39" i="32" s="1"/>
  <c r="B39" i="34" s="1"/>
  <c r="B39" i="33" s="1"/>
  <c r="B39" i="36" s="1"/>
  <c r="B39" i="35" s="1"/>
  <c r="B39" i="38" s="1"/>
  <c r="B39" i="37" s="1"/>
  <c r="B76" i="29" s="1"/>
  <c r="H39" i="31"/>
  <c r="H39" i="32" s="1"/>
  <c r="H39" i="34" s="1"/>
  <c r="H39" i="33" s="1"/>
  <c r="H39" i="36" s="1"/>
  <c r="H39" i="35" s="1"/>
  <c r="H39" i="38" s="1"/>
  <c r="H39" i="37" s="1"/>
  <c r="H76" i="29" s="1"/>
  <c r="N19" i="28" l="1"/>
  <c r="Q19" i="28" s="1"/>
  <c r="P17" i="30"/>
  <c r="S17" i="30" s="1"/>
  <c r="P20" i="30"/>
  <c r="S20" i="30" s="1"/>
  <c r="P19" i="30"/>
  <c r="S19" i="30" s="1"/>
  <c r="S22" i="30"/>
  <c r="P22" i="30"/>
  <c r="S21" i="30"/>
  <c r="P21" i="30"/>
  <c r="Q24" i="31"/>
  <c r="N24" i="31"/>
  <c r="S18" i="30"/>
  <c r="P18" i="30"/>
  <c r="S24" i="30"/>
  <c r="P24" i="30"/>
  <c r="S23" i="30"/>
  <c r="P23" i="30"/>
  <c r="AB29" i="29"/>
  <c r="Y29" i="29"/>
  <c r="Y30" i="29"/>
  <c r="V30" i="29"/>
  <c r="S28" i="29"/>
  <c r="S30" i="29"/>
  <c r="S29" i="29"/>
  <c r="C23" i="32"/>
  <c r="C23" i="34" s="1"/>
  <c r="C23" i="33" s="1"/>
  <c r="C23" i="36" s="1"/>
  <c r="C23" i="35" s="1"/>
  <c r="C23" i="38" s="1"/>
  <c r="C23" i="37" s="1"/>
  <c r="C28" i="29" s="1"/>
  <c r="I23" i="31"/>
  <c r="C25" i="31"/>
  <c r="I25" i="30"/>
  <c r="O25" i="30" s="1"/>
  <c r="C24" i="32"/>
  <c r="C24" i="34" s="1"/>
  <c r="C24" i="33" s="1"/>
  <c r="C24" i="36" s="1"/>
  <c r="C24" i="35" s="1"/>
  <c r="C24" i="38" s="1"/>
  <c r="C24" i="37" s="1"/>
  <c r="C29" i="29" s="1"/>
  <c r="I24" i="31"/>
  <c r="O24" i="31" s="1"/>
  <c r="B25" i="31"/>
  <c r="H25" i="31" s="1"/>
  <c r="H25" i="30"/>
  <c r="Z68" i="29"/>
  <c r="Z76" i="29"/>
  <c r="Z72" i="29"/>
  <c r="Z75" i="29"/>
  <c r="Z71" i="29"/>
  <c r="Z67" i="29"/>
  <c r="Z74" i="29"/>
  <c r="Z70" i="29"/>
  <c r="Z73" i="29"/>
  <c r="Z69" i="29"/>
  <c r="J19" i="28"/>
  <c r="P19" i="28" s="1"/>
  <c r="S19" i="28" s="1"/>
  <c r="D24" i="30"/>
  <c r="D23" i="30"/>
  <c r="B23" i="31"/>
  <c r="B23" i="32" s="1"/>
  <c r="D25" i="30"/>
  <c r="J29" i="29"/>
  <c r="J30" i="29"/>
  <c r="J28" i="29"/>
  <c r="B24" i="32"/>
  <c r="D24" i="31"/>
  <c r="H20" i="28"/>
  <c r="N20" i="28" s="1"/>
  <c r="Q20" i="28" s="1"/>
  <c r="I20" i="28"/>
  <c r="H21" i="28"/>
  <c r="N21" i="28" s="1"/>
  <c r="Q21" i="28" s="1"/>
  <c r="I21" i="28"/>
  <c r="H22" i="28"/>
  <c r="N22" i="28" s="1"/>
  <c r="Q22" i="28" s="1"/>
  <c r="O23" i="31" l="1"/>
  <c r="R23" i="31" s="1"/>
  <c r="O21" i="28"/>
  <c r="R21" i="28" s="1"/>
  <c r="N25" i="30"/>
  <c r="Q25" i="30" s="1"/>
  <c r="N25" i="31"/>
  <c r="Q25" i="31" s="1"/>
  <c r="O20" i="28"/>
  <c r="R20" i="28" s="1"/>
  <c r="I26" i="30"/>
  <c r="R25" i="30"/>
  <c r="J24" i="31"/>
  <c r="R24" i="31"/>
  <c r="D25" i="31"/>
  <c r="B25" i="32"/>
  <c r="B25" i="34" s="1"/>
  <c r="J25" i="30"/>
  <c r="P25" i="30" s="1"/>
  <c r="H26" i="30"/>
  <c r="D23" i="31"/>
  <c r="H23" i="31"/>
  <c r="N23" i="31" s="1"/>
  <c r="C25" i="32"/>
  <c r="C25" i="34" s="1"/>
  <c r="C25" i="33" s="1"/>
  <c r="C25" i="36" s="1"/>
  <c r="C25" i="35" s="1"/>
  <c r="C25" i="38" s="1"/>
  <c r="C25" i="37" s="1"/>
  <c r="C30" i="29" s="1"/>
  <c r="I25" i="31"/>
  <c r="O25" i="31" s="1"/>
  <c r="F24" i="32"/>
  <c r="I24" i="32" s="1"/>
  <c r="F23" i="32"/>
  <c r="I23" i="32" s="1"/>
  <c r="D23" i="32"/>
  <c r="B23" i="34"/>
  <c r="D24" i="32"/>
  <c r="B24" i="34"/>
  <c r="E17" i="29"/>
  <c r="Z63" i="29" s="1"/>
  <c r="H22" i="29"/>
  <c r="I22" i="29"/>
  <c r="H23" i="29"/>
  <c r="I23" i="29"/>
  <c r="I24" i="29"/>
  <c r="J24" i="29" s="1"/>
  <c r="H25" i="29"/>
  <c r="I25" i="29"/>
  <c r="H26" i="29"/>
  <c r="I26" i="29"/>
  <c r="H27" i="29"/>
  <c r="I27" i="29"/>
  <c r="R23" i="32" l="1"/>
  <c r="O23" i="32"/>
  <c r="O24" i="32"/>
  <c r="R24" i="32" s="1"/>
  <c r="R26" i="30"/>
  <c r="O26" i="30"/>
  <c r="N26" i="30"/>
  <c r="Q26" i="30" s="1"/>
  <c r="S24" i="31"/>
  <c r="P24" i="31"/>
  <c r="J26" i="30"/>
  <c r="S25" i="30"/>
  <c r="J25" i="31"/>
  <c r="R25" i="31"/>
  <c r="J23" i="31"/>
  <c r="Q23" i="31"/>
  <c r="D25" i="32"/>
  <c r="F25" i="32"/>
  <c r="I25" i="32" s="1"/>
  <c r="F24" i="34"/>
  <c r="I24" i="34" s="1"/>
  <c r="I23" i="34"/>
  <c r="J23" i="34" s="1"/>
  <c r="E25" i="32"/>
  <c r="D25" i="34"/>
  <c r="B25" i="33"/>
  <c r="D24" i="34"/>
  <c r="B24" i="33"/>
  <c r="D23" i="34"/>
  <c r="B23" i="33"/>
  <c r="J25" i="29"/>
  <c r="J23" i="29"/>
  <c r="J27" i="29"/>
  <c r="J26" i="29"/>
  <c r="J22" i="29"/>
  <c r="R31" i="29"/>
  <c r="Z31" i="29"/>
  <c r="AA31" i="29"/>
  <c r="X31" i="29"/>
  <c r="W31" i="29"/>
  <c r="U31" i="29"/>
  <c r="T31" i="29"/>
  <c r="Q31" i="29"/>
  <c r="H31" i="29"/>
  <c r="I31" i="29"/>
  <c r="AD26" i="32"/>
  <c r="AC26" i="32"/>
  <c r="AA26" i="32"/>
  <c r="Z26" i="32"/>
  <c r="X26" i="32"/>
  <c r="W26" i="32"/>
  <c r="U26" i="32"/>
  <c r="T26" i="32"/>
  <c r="AE22" i="32"/>
  <c r="AB22" i="32"/>
  <c r="Y22" i="32"/>
  <c r="V22" i="32"/>
  <c r="AE21" i="32"/>
  <c r="AB21" i="32"/>
  <c r="Y21" i="32"/>
  <c r="V21" i="32"/>
  <c r="AE20" i="32"/>
  <c r="AB20" i="32"/>
  <c r="Y20" i="32"/>
  <c r="V20" i="32"/>
  <c r="AE19" i="32"/>
  <c r="AB19" i="32"/>
  <c r="Y19" i="32"/>
  <c r="V19" i="32"/>
  <c r="AE18" i="32"/>
  <c r="AB18" i="32"/>
  <c r="Y18" i="32"/>
  <c r="V18" i="32"/>
  <c r="AE17" i="32"/>
  <c r="AB17" i="32"/>
  <c r="Y17" i="32"/>
  <c r="V17" i="32"/>
  <c r="AD26" i="34"/>
  <c r="AC26" i="34"/>
  <c r="AA26" i="34"/>
  <c r="Z26" i="34"/>
  <c r="X26" i="34"/>
  <c r="W26" i="34"/>
  <c r="U26" i="34"/>
  <c r="T26" i="34"/>
  <c r="AB26" i="34"/>
  <c r="Y26" i="34"/>
  <c r="V26" i="34"/>
  <c r="AD26" i="33"/>
  <c r="AC26" i="33"/>
  <c r="AA26" i="33"/>
  <c r="Z26" i="33"/>
  <c r="X26" i="33"/>
  <c r="W26" i="33"/>
  <c r="U26" i="33"/>
  <c r="T26" i="33"/>
  <c r="AB26" i="33"/>
  <c r="Y26" i="33"/>
  <c r="V26" i="33"/>
  <c r="AD26" i="36"/>
  <c r="AC26" i="36"/>
  <c r="AA26" i="36"/>
  <c r="Z26" i="36"/>
  <c r="X26" i="36"/>
  <c r="W26" i="36"/>
  <c r="U26" i="36"/>
  <c r="T26" i="36"/>
  <c r="AE26" i="36"/>
  <c r="AB26" i="36"/>
  <c r="Y26" i="36"/>
  <c r="V26" i="36"/>
  <c r="AD26" i="35"/>
  <c r="AC26" i="35"/>
  <c r="AA26" i="35"/>
  <c r="Z26" i="35"/>
  <c r="X26" i="35"/>
  <c r="W26" i="35"/>
  <c r="U26" i="35"/>
  <c r="T26" i="35"/>
  <c r="AE26" i="35"/>
  <c r="AB26" i="35"/>
  <c r="Y26" i="35"/>
  <c r="V26" i="35"/>
  <c r="AD26" i="38"/>
  <c r="AC26" i="38"/>
  <c r="AA26" i="38"/>
  <c r="Z26" i="38"/>
  <c r="X26" i="38"/>
  <c r="W26" i="38"/>
  <c r="U26" i="38"/>
  <c r="T26" i="38"/>
  <c r="AE26" i="38"/>
  <c r="Y26" i="38"/>
  <c r="V26" i="38"/>
  <c r="AD26" i="37"/>
  <c r="AC26" i="37"/>
  <c r="AA26" i="37"/>
  <c r="Z26" i="37"/>
  <c r="X26" i="37"/>
  <c r="W26" i="37"/>
  <c r="U26" i="37"/>
  <c r="T26" i="37"/>
  <c r="AE26" i="37"/>
  <c r="AB26" i="37"/>
  <c r="Y26" i="37"/>
  <c r="V26" i="37"/>
  <c r="O23" i="34" l="1"/>
  <c r="R23" i="34" s="1"/>
  <c r="P26" i="30"/>
  <c r="S26" i="30" s="1"/>
  <c r="R25" i="32"/>
  <c r="O25" i="32"/>
  <c r="O24" i="34"/>
  <c r="R24" i="34" s="1"/>
  <c r="S23" i="31"/>
  <c r="P23" i="31"/>
  <c r="P25" i="31"/>
  <c r="S25" i="31" s="1"/>
  <c r="AB23" i="29"/>
  <c r="AB26" i="29"/>
  <c r="AB25" i="29"/>
  <c r="AE26" i="34"/>
  <c r="AB24" i="29"/>
  <c r="AB27" i="29"/>
  <c r="Y23" i="29"/>
  <c r="Y24" i="29"/>
  <c r="Y25" i="29"/>
  <c r="Y26" i="29"/>
  <c r="Y27" i="29"/>
  <c r="V23" i="29"/>
  <c r="V24" i="29"/>
  <c r="V25" i="29"/>
  <c r="V26" i="29"/>
  <c r="V27" i="29"/>
  <c r="S23" i="29"/>
  <c r="S24" i="29"/>
  <c r="S25" i="29"/>
  <c r="S26" i="29"/>
  <c r="S27" i="29"/>
  <c r="AE26" i="32"/>
  <c r="AB22" i="29"/>
  <c r="Y26" i="32"/>
  <c r="V22" i="29"/>
  <c r="AB26" i="32"/>
  <c r="Y22" i="29"/>
  <c r="F25" i="34"/>
  <c r="I25" i="34" s="1"/>
  <c r="V26" i="32"/>
  <c r="S22" i="29"/>
  <c r="F24" i="33"/>
  <c r="I24" i="33" s="1"/>
  <c r="F23" i="33"/>
  <c r="I23" i="33" s="1"/>
  <c r="E24" i="32"/>
  <c r="G24" i="32" s="1"/>
  <c r="D23" i="33"/>
  <c r="B23" i="36"/>
  <c r="H25" i="32"/>
  <c r="G25" i="32"/>
  <c r="D24" i="33"/>
  <c r="B24" i="36"/>
  <c r="D25" i="33"/>
  <c r="B25" i="36"/>
  <c r="J31" i="29"/>
  <c r="AB26" i="38"/>
  <c r="AE26" i="33"/>
  <c r="F10" i="32"/>
  <c r="F10" i="34" s="1"/>
  <c r="F10" i="33" s="1"/>
  <c r="F10" i="36" s="1"/>
  <c r="F10" i="35" s="1"/>
  <c r="F10" i="38" s="1"/>
  <c r="F10" i="37" s="1"/>
  <c r="E14" i="29" s="1"/>
  <c r="E61" i="29" s="1"/>
  <c r="O23" i="33" l="1"/>
  <c r="R23" i="33" s="1"/>
  <c r="R24" i="33"/>
  <c r="O24" i="33"/>
  <c r="N25" i="32"/>
  <c r="Q25" i="32" s="1"/>
  <c r="R25" i="34"/>
  <c r="O25" i="34"/>
  <c r="H24" i="32"/>
  <c r="F24" i="36"/>
  <c r="I24" i="36" s="1"/>
  <c r="F25" i="33"/>
  <c r="I25" i="33" s="1"/>
  <c r="F23" i="36"/>
  <c r="I23" i="36" s="1"/>
  <c r="E23" i="32"/>
  <c r="D24" i="36"/>
  <c r="B24" i="35"/>
  <c r="E25" i="34"/>
  <c r="J25" i="32"/>
  <c r="D25" i="36"/>
  <c r="B25" i="35"/>
  <c r="D23" i="36"/>
  <c r="B23" i="35"/>
  <c r="AB31" i="29"/>
  <c r="B18" i="31"/>
  <c r="C18" i="31"/>
  <c r="B19" i="31"/>
  <c r="C19" i="31"/>
  <c r="B20" i="31"/>
  <c r="C20" i="31"/>
  <c r="B21" i="31"/>
  <c r="C21" i="31"/>
  <c r="B22" i="31"/>
  <c r="C22" i="31"/>
  <c r="C17" i="31"/>
  <c r="I17" i="31" s="1"/>
  <c r="B17" i="31"/>
  <c r="I18" i="28"/>
  <c r="O18" i="28" s="1"/>
  <c r="R18" i="28" s="1"/>
  <c r="I17" i="28"/>
  <c r="O17" i="28" s="1"/>
  <c r="R17" i="28" s="1"/>
  <c r="O23" i="36" l="1"/>
  <c r="R23" i="36" s="1"/>
  <c r="R25" i="33"/>
  <c r="O25" i="33"/>
  <c r="O24" i="36"/>
  <c r="R24" i="36" s="1"/>
  <c r="R17" i="31"/>
  <c r="O17" i="31"/>
  <c r="P25" i="32"/>
  <c r="S25" i="32" s="1"/>
  <c r="Q24" i="32"/>
  <c r="N24" i="32"/>
  <c r="J24" i="32"/>
  <c r="E24" i="34"/>
  <c r="H24" i="34" s="1"/>
  <c r="F24" i="35"/>
  <c r="I24" i="35" s="1"/>
  <c r="F23" i="35"/>
  <c r="I23" i="35" s="1"/>
  <c r="C20" i="32"/>
  <c r="C20" i="34" s="1"/>
  <c r="C20" i="33" s="1"/>
  <c r="C20" i="36" s="1"/>
  <c r="C20" i="35" s="1"/>
  <c r="C20" i="38" s="1"/>
  <c r="C20" i="37" s="1"/>
  <c r="C25" i="29" s="1"/>
  <c r="I20" i="31"/>
  <c r="B17" i="32"/>
  <c r="B17" i="33" s="1"/>
  <c r="B17" i="36" s="1"/>
  <c r="B17" i="35" s="1"/>
  <c r="B17" i="38" s="1"/>
  <c r="B17" i="37" s="1"/>
  <c r="B22" i="29" s="1"/>
  <c r="H17" i="31"/>
  <c r="C21" i="32"/>
  <c r="C21" i="34" s="1"/>
  <c r="C21" i="33" s="1"/>
  <c r="C21" i="36" s="1"/>
  <c r="C21" i="35" s="1"/>
  <c r="C21" i="38" s="1"/>
  <c r="C21" i="37" s="1"/>
  <c r="C26" i="29" s="1"/>
  <c r="I21" i="31"/>
  <c r="C19" i="32"/>
  <c r="C19" i="34" s="1"/>
  <c r="C19" i="33" s="1"/>
  <c r="C19" i="36" s="1"/>
  <c r="C19" i="35" s="1"/>
  <c r="C19" i="38" s="1"/>
  <c r="C19" i="37" s="1"/>
  <c r="C24" i="29" s="1"/>
  <c r="I19" i="31"/>
  <c r="B21" i="32"/>
  <c r="B21" i="34" s="1"/>
  <c r="B21" i="33" s="1"/>
  <c r="B21" i="36" s="1"/>
  <c r="B21" i="35" s="1"/>
  <c r="B21" i="38" s="1"/>
  <c r="B21" i="37" s="1"/>
  <c r="B26" i="29" s="1"/>
  <c r="H21" i="31"/>
  <c r="B19" i="32"/>
  <c r="B19" i="34" s="1"/>
  <c r="B19" i="33" s="1"/>
  <c r="B19" i="36" s="1"/>
  <c r="B19" i="35" s="1"/>
  <c r="B19" i="38" s="1"/>
  <c r="B19" i="37" s="1"/>
  <c r="B24" i="29" s="1"/>
  <c r="H19" i="31"/>
  <c r="F25" i="36"/>
  <c r="I25" i="36" s="1"/>
  <c r="C22" i="32"/>
  <c r="C22" i="34" s="1"/>
  <c r="C22" i="33" s="1"/>
  <c r="C22" i="36" s="1"/>
  <c r="C22" i="35" s="1"/>
  <c r="C22" i="38" s="1"/>
  <c r="C22" i="37" s="1"/>
  <c r="C27" i="29" s="1"/>
  <c r="I22" i="31"/>
  <c r="C18" i="32"/>
  <c r="C18" i="34" s="1"/>
  <c r="C18" i="33" s="1"/>
  <c r="C18" i="36" s="1"/>
  <c r="C18" i="35" s="1"/>
  <c r="C18" i="38" s="1"/>
  <c r="C18" i="37" s="1"/>
  <c r="C23" i="29" s="1"/>
  <c r="I18" i="31"/>
  <c r="B22" i="32"/>
  <c r="B22" i="34" s="1"/>
  <c r="B22" i="33" s="1"/>
  <c r="B22" i="36" s="1"/>
  <c r="B22" i="35" s="1"/>
  <c r="B22" i="38" s="1"/>
  <c r="B22" i="37" s="1"/>
  <c r="B27" i="29" s="1"/>
  <c r="H22" i="31"/>
  <c r="N22" i="31" s="1"/>
  <c r="B20" i="32"/>
  <c r="B20" i="34" s="1"/>
  <c r="B20" i="33" s="1"/>
  <c r="B20" i="36" s="1"/>
  <c r="B20" i="35" s="1"/>
  <c r="B20" i="38" s="1"/>
  <c r="B20" i="37" s="1"/>
  <c r="B25" i="29" s="1"/>
  <c r="H20" i="31"/>
  <c r="B18" i="32"/>
  <c r="B18" i="34" s="1"/>
  <c r="B18" i="33" s="1"/>
  <c r="B18" i="36" s="1"/>
  <c r="B18" i="35" s="1"/>
  <c r="B18" i="38" s="1"/>
  <c r="B18" i="37" s="1"/>
  <c r="B23" i="29" s="1"/>
  <c r="H18" i="31"/>
  <c r="G23" i="32"/>
  <c r="H23" i="32"/>
  <c r="D25" i="35"/>
  <c r="B25" i="38"/>
  <c r="G25" i="34"/>
  <c r="H25" i="34"/>
  <c r="D24" i="35"/>
  <c r="B24" i="38"/>
  <c r="D23" i="35"/>
  <c r="B23" i="38"/>
  <c r="G24" i="34"/>
  <c r="C17" i="32"/>
  <c r="C17" i="34" s="1"/>
  <c r="C17" i="33" s="1"/>
  <c r="C17" i="36" s="1"/>
  <c r="C17" i="35" s="1"/>
  <c r="C17" i="38" s="1"/>
  <c r="C17" i="37" s="1"/>
  <c r="C22" i="29" s="1"/>
  <c r="N19" i="31" l="1"/>
  <c r="Q19" i="31" s="1"/>
  <c r="R19" i="31"/>
  <c r="O19" i="31"/>
  <c r="N17" i="31"/>
  <c r="Q17" i="31" s="1"/>
  <c r="O23" i="35"/>
  <c r="R23" i="35" s="1"/>
  <c r="N18" i="31"/>
  <c r="Q18" i="31" s="1"/>
  <c r="R24" i="35"/>
  <c r="O24" i="35"/>
  <c r="F24" i="38"/>
  <c r="I24" i="38" s="1"/>
  <c r="N21" i="31"/>
  <c r="Q21" i="31" s="1"/>
  <c r="R21" i="31"/>
  <c r="O21" i="31"/>
  <c r="O20" i="31"/>
  <c r="R20" i="31" s="1"/>
  <c r="Q24" i="34"/>
  <c r="N24" i="34"/>
  <c r="O22" i="31"/>
  <c r="R22" i="31" s="1"/>
  <c r="Q25" i="34"/>
  <c r="N25" i="34"/>
  <c r="N23" i="32"/>
  <c r="Q23" i="32" s="1"/>
  <c r="Q20" i="31"/>
  <c r="N20" i="31"/>
  <c r="O18" i="31"/>
  <c r="R18" i="31" s="1"/>
  <c r="R25" i="36"/>
  <c r="O25" i="36"/>
  <c r="P24" i="32"/>
  <c r="S24" i="32" s="1"/>
  <c r="J22" i="31"/>
  <c r="Q22" i="31"/>
  <c r="J21" i="31"/>
  <c r="D24" i="29"/>
  <c r="J18" i="31"/>
  <c r="D25" i="29"/>
  <c r="D26" i="29"/>
  <c r="D27" i="29"/>
  <c r="I26" i="31"/>
  <c r="D23" i="29"/>
  <c r="D22" i="29"/>
  <c r="F23" i="38"/>
  <c r="I23" i="38" s="1"/>
  <c r="H26" i="31"/>
  <c r="J17" i="31"/>
  <c r="J20" i="31"/>
  <c r="F25" i="35"/>
  <c r="I25" i="35" s="1"/>
  <c r="J19" i="31"/>
  <c r="J23" i="32"/>
  <c r="E23" i="34"/>
  <c r="E24" i="33"/>
  <c r="J24" i="34"/>
  <c r="D24" i="38"/>
  <c r="B24" i="37"/>
  <c r="F23" i="37"/>
  <c r="I23" i="37" s="1"/>
  <c r="D25" i="38"/>
  <c r="B25" i="37"/>
  <c r="D23" i="38"/>
  <c r="B23" i="37"/>
  <c r="F24" i="37"/>
  <c r="I24" i="37" s="1"/>
  <c r="E25" i="33"/>
  <c r="J25" i="34"/>
  <c r="C31" i="29"/>
  <c r="Z9" i="32"/>
  <c r="Z9" i="34" s="1"/>
  <c r="Z9" i="33" s="1"/>
  <c r="Z9" i="36" s="1"/>
  <c r="Z9" i="35" s="1"/>
  <c r="Z9" i="38" s="1"/>
  <c r="Z9" i="37" s="1"/>
  <c r="Z13" i="29" s="1"/>
  <c r="Z60" i="29" s="1"/>
  <c r="Q10" i="30"/>
  <c r="B30" i="30"/>
  <c r="P44" i="30" s="1"/>
  <c r="Z10" i="32"/>
  <c r="Z10" i="34" s="1"/>
  <c r="Z10" i="33" s="1"/>
  <c r="Z10" i="36" s="1"/>
  <c r="Z10" i="35" s="1"/>
  <c r="Z10" i="38" s="1"/>
  <c r="Z10" i="37" s="1"/>
  <c r="Z14" i="29" s="1"/>
  <c r="Z61" i="29" s="1"/>
  <c r="C26" i="38"/>
  <c r="D22" i="38"/>
  <c r="D21" i="38"/>
  <c r="D20" i="38"/>
  <c r="D19" i="38"/>
  <c r="D18" i="38"/>
  <c r="D17" i="38"/>
  <c r="C26" i="37"/>
  <c r="D22" i="37"/>
  <c r="D21" i="37"/>
  <c r="D20" i="37"/>
  <c r="D19" i="37"/>
  <c r="D18" i="37"/>
  <c r="D17" i="37"/>
  <c r="C26" i="36"/>
  <c r="D22" i="36"/>
  <c r="D21" i="36"/>
  <c r="D20" i="36"/>
  <c r="D19" i="36"/>
  <c r="D18" i="36"/>
  <c r="D17" i="36"/>
  <c r="C26" i="35"/>
  <c r="D22" i="35"/>
  <c r="D21" i="35"/>
  <c r="D20" i="35"/>
  <c r="D19" i="35"/>
  <c r="D18" i="35"/>
  <c r="D17" i="35"/>
  <c r="C26" i="34"/>
  <c r="B26" i="34"/>
  <c r="D22" i="34"/>
  <c r="D21" i="34"/>
  <c r="D20" i="34"/>
  <c r="D19" i="34"/>
  <c r="D18" i="34"/>
  <c r="D17" i="34"/>
  <c r="C26" i="33"/>
  <c r="D22" i="33"/>
  <c r="D21" i="33"/>
  <c r="D20" i="33"/>
  <c r="D19" i="33"/>
  <c r="D18" i="33"/>
  <c r="D17" i="33"/>
  <c r="C26" i="32"/>
  <c r="B26" i="32"/>
  <c r="D22" i="32"/>
  <c r="D21" i="32"/>
  <c r="D20" i="32"/>
  <c r="D19" i="32"/>
  <c r="D18" i="32"/>
  <c r="D17" i="32"/>
  <c r="C26" i="31"/>
  <c r="B26" i="31"/>
  <c r="D22" i="31"/>
  <c r="D21" i="31"/>
  <c r="D20" i="31"/>
  <c r="D19" i="31"/>
  <c r="D18" i="31"/>
  <c r="D17" i="31"/>
  <c r="C26" i="30"/>
  <c r="B26" i="30"/>
  <c r="D22" i="30"/>
  <c r="D21" i="30"/>
  <c r="D20" i="30"/>
  <c r="D19" i="30"/>
  <c r="D18" i="30"/>
  <c r="D17" i="30"/>
  <c r="O24" i="37" l="1"/>
  <c r="R24" i="37" s="1"/>
  <c r="S24" i="34"/>
  <c r="P24" i="34"/>
  <c r="P19" i="31"/>
  <c r="S19" i="31" s="1"/>
  <c r="Q26" i="31"/>
  <c r="N26" i="31"/>
  <c r="O26" i="31"/>
  <c r="R26" i="31" s="1"/>
  <c r="S18" i="31"/>
  <c r="P18" i="31"/>
  <c r="P22" i="31"/>
  <c r="S22" i="31" s="1"/>
  <c r="R25" i="35"/>
  <c r="O25" i="35"/>
  <c r="P25" i="34"/>
  <c r="S25" i="34" s="1"/>
  <c r="S20" i="31"/>
  <c r="P20" i="31"/>
  <c r="P21" i="31"/>
  <c r="S21" i="31" s="1"/>
  <c r="O23" i="37"/>
  <c r="R23" i="37" s="1"/>
  <c r="O23" i="38"/>
  <c r="R23" i="38" s="1"/>
  <c r="S23" i="32"/>
  <c r="P23" i="32"/>
  <c r="P17" i="31"/>
  <c r="S17" i="31" s="1"/>
  <c r="R24" i="38"/>
  <c r="O24" i="38"/>
  <c r="J26" i="31"/>
  <c r="F25" i="38"/>
  <c r="I25" i="38" s="1"/>
  <c r="E20" i="32"/>
  <c r="H20" i="32" s="1"/>
  <c r="F17" i="32"/>
  <c r="E21" i="32"/>
  <c r="F22" i="32"/>
  <c r="I22" i="32" s="1"/>
  <c r="F19" i="32"/>
  <c r="I19" i="32" s="1"/>
  <c r="E18" i="32"/>
  <c r="E19" i="32"/>
  <c r="H19" i="32" s="1"/>
  <c r="F21" i="32"/>
  <c r="I21" i="32" s="1"/>
  <c r="F18" i="32"/>
  <c r="I18" i="32" s="1"/>
  <c r="F20" i="32"/>
  <c r="I20" i="32" s="1"/>
  <c r="E22" i="32"/>
  <c r="E17" i="32"/>
  <c r="Q10" i="31"/>
  <c r="Q10" i="32" s="1"/>
  <c r="Q10" i="34" s="1"/>
  <c r="Q10" i="33" s="1"/>
  <c r="Q10" i="36" s="1"/>
  <c r="Q10" i="35" s="1"/>
  <c r="Q10" i="38" s="1"/>
  <c r="Q10" i="37" s="1"/>
  <c r="Q14" i="29" s="1"/>
  <c r="Q61" i="29" s="1"/>
  <c r="B30" i="31"/>
  <c r="D24" i="37"/>
  <c r="B29" i="29"/>
  <c r="D29" i="29" s="1"/>
  <c r="D23" i="37"/>
  <c r="B28" i="29"/>
  <c r="D28" i="29" s="1"/>
  <c r="F28" i="29"/>
  <c r="L28" i="29" s="1"/>
  <c r="O28" i="29" s="1"/>
  <c r="F29" i="29"/>
  <c r="L29" i="29" s="1"/>
  <c r="O29" i="29" s="1"/>
  <c r="D25" i="37"/>
  <c r="B30" i="29"/>
  <c r="D30" i="29" s="1"/>
  <c r="G23" i="34"/>
  <c r="H23" i="34"/>
  <c r="G25" i="33"/>
  <c r="H25" i="33"/>
  <c r="G24" i="33"/>
  <c r="H24" i="33"/>
  <c r="B26" i="33"/>
  <c r="B26" i="35"/>
  <c r="D26" i="36"/>
  <c r="B26" i="36"/>
  <c r="B26" i="37"/>
  <c r="B26" i="38"/>
  <c r="S31" i="29"/>
  <c r="Y31" i="29"/>
  <c r="V31" i="29"/>
  <c r="D26" i="30"/>
  <c r="D26" i="34"/>
  <c r="D26" i="31"/>
  <c r="D26" i="32"/>
  <c r="O19" i="32" l="1"/>
  <c r="R19" i="32" s="1"/>
  <c r="Q25" i="33"/>
  <c r="N25" i="33"/>
  <c r="O20" i="32"/>
  <c r="R20" i="32" s="1"/>
  <c r="Q20" i="32"/>
  <c r="N20" i="32"/>
  <c r="N23" i="34"/>
  <c r="Q23" i="34" s="1"/>
  <c r="R21" i="32"/>
  <c r="O21" i="32"/>
  <c r="O22" i="32"/>
  <c r="R22" i="32" s="1"/>
  <c r="R25" i="38"/>
  <c r="O25" i="38"/>
  <c r="O18" i="32"/>
  <c r="R18" i="32" s="1"/>
  <c r="Q24" i="33"/>
  <c r="N24" i="33"/>
  <c r="N19" i="32"/>
  <c r="Q19" i="32" s="1"/>
  <c r="S26" i="31"/>
  <c r="P26" i="31"/>
  <c r="J19" i="32"/>
  <c r="J20" i="32"/>
  <c r="F25" i="37"/>
  <c r="I25" i="37" s="1"/>
  <c r="G20" i="32"/>
  <c r="E26" i="32"/>
  <c r="G19" i="32"/>
  <c r="H22" i="32"/>
  <c r="G22" i="32"/>
  <c r="F18" i="34"/>
  <c r="I18" i="34" s="1"/>
  <c r="E19" i="34"/>
  <c r="F19" i="34"/>
  <c r="I19" i="34" s="1"/>
  <c r="H21" i="32"/>
  <c r="G21" i="32"/>
  <c r="H17" i="32"/>
  <c r="G17" i="32"/>
  <c r="I20" i="34"/>
  <c r="F21" i="34"/>
  <c r="H18" i="32"/>
  <c r="G18" i="32"/>
  <c r="F22" i="34"/>
  <c r="I22" i="34" s="1"/>
  <c r="I17" i="32"/>
  <c r="F26" i="32"/>
  <c r="E20" i="34"/>
  <c r="B30" i="32"/>
  <c r="P44" i="31"/>
  <c r="B31" i="29"/>
  <c r="D31" i="29"/>
  <c r="E23" i="33"/>
  <c r="E24" i="36"/>
  <c r="J24" i="33"/>
  <c r="E25" i="36"/>
  <c r="J25" i="33"/>
  <c r="D26" i="33"/>
  <c r="D26" i="38"/>
  <c r="D26" i="37"/>
  <c r="D26" i="35"/>
  <c r="O22" i="34" l="1"/>
  <c r="R22" i="34" s="1"/>
  <c r="O20" i="34"/>
  <c r="R20" i="34" s="1"/>
  <c r="N21" i="32"/>
  <c r="Q21" i="32" s="1"/>
  <c r="S24" i="33"/>
  <c r="P24" i="33"/>
  <c r="O19" i="34"/>
  <c r="R19" i="34" s="1"/>
  <c r="R25" i="37"/>
  <c r="O25" i="37"/>
  <c r="N18" i="32"/>
  <c r="Q18" i="32" s="1"/>
  <c r="Q17" i="32"/>
  <c r="N17" i="32"/>
  <c r="P20" i="32"/>
  <c r="S20" i="32" s="1"/>
  <c r="Q22" i="32"/>
  <c r="N22" i="32"/>
  <c r="P25" i="33"/>
  <c r="S25" i="33" s="1"/>
  <c r="P23" i="34"/>
  <c r="S23" i="34" s="1"/>
  <c r="O17" i="32"/>
  <c r="R17" i="32" s="1"/>
  <c r="O21" i="34"/>
  <c r="R21" i="34" s="1"/>
  <c r="O18" i="34"/>
  <c r="R18" i="34" s="1"/>
  <c r="S19" i="32"/>
  <c r="P19" i="32"/>
  <c r="F30" i="29"/>
  <c r="L30" i="29" s="1"/>
  <c r="O30" i="29" s="1"/>
  <c r="G26" i="32"/>
  <c r="F17" i="34"/>
  <c r="I26" i="32"/>
  <c r="E18" i="34"/>
  <c r="J18" i="32"/>
  <c r="F20" i="33"/>
  <c r="F19" i="33"/>
  <c r="I19" i="33" s="1"/>
  <c r="F18" i="33"/>
  <c r="I18" i="33" s="1"/>
  <c r="H20" i="34"/>
  <c r="G20" i="34"/>
  <c r="F22" i="33"/>
  <c r="I22" i="33" s="1"/>
  <c r="F21" i="33"/>
  <c r="I21" i="33" s="1"/>
  <c r="E17" i="34"/>
  <c r="J17" i="32"/>
  <c r="H26" i="32"/>
  <c r="E21" i="34"/>
  <c r="J21" i="32"/>
  <c r="G19" i="34"/>
  <c r="H19" i="34"/>
  <c r="E22" i="34"/>
  <c r="J22" i="32"/>
  <c r="B30" i="34"/>
  <c r="P44" i="32"/>
  <c r="G23" i="33"/>
  <c r="H23" i="33"/>
  <c r="G25" i="36"/>
  <c r="H25" i="36"/>
  <c r="G24" i="36"/>
  <c r="H24" i="36"/>
  <c r="I26" i="28"/>
  <c r="O26" i="28" s="1"/>
  <c r="R26" i="28" s="1"/>
  <c r="H26" i="28"/>
  <c r="N26" i="28" s="1"/>
  <c r="Q26" i="28" s="1"/>
  <c r="C26" i="28"/>
  <c r="B26" i="28"/>
  <c r="M22" i="28"/>
  <c r="J22" i="28"/>
  <c r="D22" i="28"/>
  <c r="M21" i="28"/>
  <c r="J21" i="28"/>
  <c r="D21" i="28"/>
  <c r="M20" i="28"/>
  <c r="J20" i="28"/>
  <c r="D20" i="28"/>
  <c r="M18" i="28"/>
  <c r="P18" i="28" s="1"/>
  <c r="S18" i="28" s="1"/>
  <c r="J18" i="28"/>
  <c r="D18" i="28"/>
  <c r="J17" i="28"/>
  <c r="P17" i="28" s="1"/>
  <c r="S17" i="28" s="1"/>
  <c r="D17" i="28"/>
  <c r="Q25" i="36" l="1"/>
  <c r="N25" i="36"/>
  <c r="Q19" i="34"/>
  <c r="N19" i="34"/>
  <c r="Q26" i="32"/>
  <c r="N26" i="32"/>
  <c r="R22" i="33"/>
  <c r="O22" i="33"/>
  <c r="R19" i="33"/>
  <c r="O19" i="33"/>
  <c r="R26" i="32"/>
  <c r="O26" i="32"/>
  <c r="P22" i="28"/>
  <c r="S22" i="28" s="1"/>
  <c r="P21" i="28"/>
  <c r="Q24" i="36"/>
  <c r="N24" i="36"/>
  <c r="Q23" i="33"/>
  <c r="N23" i="33"/>
  <c r="S22" i="32"/>
  <c r="P22" i="32"/>
  <c r="S21" i="32"/>
  <c r="P21" i="32"/>
  <c r="Q20" i="34"/>
  <c r="N20" i="34"/>
  <c r="S18" i="32"/>
  <c r="P18" i="32"/>
  <c r="S17" i="32"/>
  <c r="P17" i="32"/>
  <c r="P20" i="28"/>
  <c r="S20" i="28" s="1"/>
  <c r="O21" i="33"/>
  <c r="R21" i="33" s="1"/>
  <c r="O18" i="33"/>
  <c r="R18" i="33" s="1"/>
  <c r="S21" i="28"/>
  <c r="H22" i="34"/>
  <c r="E19" i="33"/>
  <c r="J19" i="34"/>
  <c r="H21" i="34"/>
  <c r="G21" i="34"/>
  <c r="G17" i="34"/>
  <c r="H17" i="34"/>
  <c r="E26" i="34"/>
  <c r="F22" i="36"/>
  <c r="F19" i="36"/>
  <c r="I19" i="36" s="1"/>
  <c r="O19" i="36" s="1"/>
  <c r="I17" i="34"/>
  <c r="F26" i="34"/>
  <c r="I20" i="33"/>
  <c r="H18" i="34"/>
  <c r="G18" i="34"/>
  <c r="J26" i="32"/>
  <c r="F21" i="36"/>
  <c r="I21" i="36" s="1"/>
  <c r="O21" i="36" s="1"/>
  <c r="E20" i="33"/>
  <c r="H20" i="33" s="1"/>
  <c r="J20" i="34"/>
  <c r="F18" i="36"/>
  <c r="B30" i="33"/>
  <c r="E23" i="36"/>
  <c r="J23" i="33"/>
  <c r="E24" i="35"/>
  <c r="J24" i="36"/>
  <c r="E25" i="35"/>
  <c r="J25" i="36"/>
  <c r="D26" i="28"/>
  <c r="M26" i="28"/>
  <c r="P26" i="28" s="1"/>
  <c r="S26" i="28" s="1"/>
  <c r="J26" i="28"/>
  <c r="P25" i="36" l="1"/>
  <c r="S25" i="36" s="1"/>
  <c r="P20" i="34"/>
  <c r="S20" i="34" s="1"/>
  <c r="O17" i="34"/>
  <c r="R17" i="34" s="1"/>
  <c r="N17" i="34"/>
  <c r="Q17" i="34" s="1"/>
  <c r="P19" i="34"/>
  <c r="S19" i="34" s="1"/>
  <c r="P26" i="32"/>
  <c r="S26" i="32" s="1"/>
  <c r="N21" i="34"/>
  <c r="Q21" i="34" s="1"/>
  <c r="P24" i="36"/>
  <c r="S24" i="36" s="1"/>
  <c r="P23" i="33"/>
  <c r="S23" i="33" s="1"/>
  <c r="N20" i="33"/>
  <c r="Q20" i="33" s="1"/>
  <c r="N18" i="34"/>
  <c r="Q18" i="34" s="1"/>
  <c r="O20" i="33"/>
  <c r="R20" i="33" s="1"/>
  <c r="N22" i="34"/>
  <c r="Q22" i="34" s="1"/>
  <c r="F19" i="35"/>
  <c r="R19" i="36"/>
  <c r="F21" i="35"/>
  <c r="I21" i="35" s="1"/>
  <c r="R21" i="36"/>
  <c r="G26" i="34"/>
  <c r="F20" i="36"/>
  <c r="G20" i="33"/>
  <c r="G19" i="33"/>
  <c r="H19" i="33"/>
  <c r="I18" i="36"/>
  <c r="J21" i="34"/>
  <c r="E21" i="33"/>
  <c r="E22" i="33"/>
  <c r="J22" i="34"/>
  <c r="E20" i="36"/>
  <c r="H20" i="36" s="1"/>
  <c r="J20" i="33"/>
  <c r="E18" i="33"/>
  <c r="J18" i="34"/>
  <c r="F17" i="33"/>
  <c r="I26" i="34"/>
  <c r="I22" i="36"/>
  <c r="E17" i="33"/>
  <c r="J17" i="34"/>
  <c r="H26" i="34"/>
  <c r="B30" i="36"/>
  <c r="P44" i="33"/>
  <c r="G23" i="36"/>
  <c r="H23" i="36"/>
  <c r="G24" i="35"/>
  <c r="H24" i="35"/>
  <c r="G25" i="35"/>
  <c r="H25" i="35"/>
  <c r="I19" i="35"/>
  <c r="N25" i="35" l="1"/>
  <c r="Q25" i="35" s="1"/>
  <c r="O26" i="34"/>
  <c r="R26" i="34" s="1"/>
  <c r="P22" i="34"/>
  <c r="S22" i="34" s="1"/>
  <c r="O18" i="36"/>
  <c r="R18" i="36" s="1"/>
  <c r="N26" i="34"/>
  <c r="Q26" i="34" s="1"/>
  <c r="N24" i="35"/>
  <c r="Q24" i="35" s="1"/>
  <c r="P18" i="34"/>
  <c r="S18" i="34" s="1"/>
  <c r="O19" i="35"/>
  <c r="R19" i="35" s="1"/>
  <c r="O22" i="36"/>
  <c r="R22" i="36" s="1"/>
  <c r="N19" i="33"/>
  <c r="Q19" i="33" s="1"/>
  <c r="N23" i="36"/>
  <c r="Q23" i="36" s="1"/>
  <c r="P20" i="33"/>
  <c r="S20" i="33" s="1"/>
  <c r="P17" i="34"/>
  <c r="S17" i="34" s="1"/>
  <c r="N20" i="36"/>
  <c r="Q20" i="36" s="1"/>
  <c r="P21" i="34"/>
  <c r="S21" i="34" s="1"/>
  <c r="O21" i="35"/>
  <c r="R21" i="35" s="1"/>
  <c r="F21" i="38"/>
  <c r="E19" i="36"/>
  <c r="J19" i="33"/>
  <c r="H17" i="33"/>
  <c r="G17" i="33"/>
  <c r="E26" i="33"/>
  <c r="G18" i="33"/>
  <c r="H18" i="33"/>
  <c r="E20" i="35"/>
  <c r="H20" i="35" s="1"/>
  <c r="G22" i="33"/>
  <c r="H22" i="33"/>
  <c r="F22" i="35"/>
  <c r="I17" i="33"/>
  <c r="F26" i="33"/>
  <c r="G21" i="33"/>
  <c r="H21" i="33"/>
  <c r="F18" i="35"/>
  <c r="F19" i="38"/>
  <c r="I19" i="38" s="1"/>
  <c r="J26" i="34"/>
  <c r="G20" i="36"/>
  <c r="I20" i="36"/>
  <c r="B30" i="35"/>
  <c r="P44" i="36"/>
  <c r="J23" i="36"/>
  <c r="E23" i="35"/>
  <c r="E25" i="38"/>
  <c r="J25" i="35"/>
  <c r="E24" i="38"/>
  <c r="J24" i="35"/>
  <c r="I21" i="38"/>
  <c r="O21" i="38" l="1"/>
  <c r="R21" i="38" s="1"/>
  <c r="N18" i="33"/>
  <c r="Q18" i="33" s="1"/>
  <c r="O19" i="38"/>
  <c r="R19" i="38" s="1"/>
  <c r="P23" i="36"/>
  <c r="S23" i="36" s="1"/>
  <c r="N21" i="33"/>
  <c r="Q21" i="33" s="1"/>
  <c r="N17" i="33"/>
  <c r="Q17" i="33" s="1"/>
  <c r="P25" i="35"/>
  <c r="S25" i="35" s="1"/>
  <c r="P26" i="34"/>
  <c r="S26" i="34" s="1"/>
  <c r="N22" i="33"/>
  <c r="Q22" i="33" s="1"/>
  <c r="P19" i="33"/>
  <c r="S19" i="33" s="1"/>
  <c r="P24" i="35"/>
  <c r="S24" i="35" s="1"/>
  <c r="O20" i="36"/>
  <c r="R20" i="36" s="1"/>
  <c r="O17" i="33"/>
  <c r="R17" i="33" s="1"/>
  <c r="N20" i="35"/>
  <c r="Q20" i="35" s="1"/>
  <c r="E20" i="38"/>
  <c r="H20" i="38" s="1"/>
  <c r="E18" i="36"/>
  <c r="J18" i="33"/>
  <c r="J17" i="33"/>
  <c r="E17" i="36"/>
  <c r="H26" i="33"/>
  <c r="F17" i="36"/>
  <c r="I26" i="33"/>
  <c r="J21" i="33"/>
  <c r="E21" i="36"/>
  <c r="I22" i="35"/>
  <c r="F20" i="35"/>
  <c r="J20" i="36"/>
  <c r="E22" i="36"/>
  <c r="J22" i="33"/>
  <c r="I18" i="35"/>
  <c r="G26" i="33"/>
  <c r="H19" i="36"/>
  <c r="G19" i="36"/>
  <c r="B30" i="38"/>
  <c r="P44" i="35"/>
  <c r="H23" i="35"/>
  <c r="G23" i="35"/>
  <c r="G24" i="38"/>
  <c r="H24" i="38"/>
  <c r="G25" i="38"/>
  <c r="H25" i="38"/>
  <c r="F21" i="37"/>
  <c r="I21" i="37" s="1"/>
  <c r="F19" i="37"/>
  <c r="S17" i="33" l="1"/>
  <c r="P17" i="33"/>
  <c r="N23" i="35"/>
  <c r="Q23" i="35" s="1"/>
  <c r="R21" i="37"/>
  <c r="O21" i="37"/>
  <c r="O18" i="35"/>
  <c r="R18" i="35" s="1"/>
  <c r="O26" i="33"/>
  <c r="R26" i="33" s="1"/>
  <c r="N25" i="38"/>
  <c r="Q25" i="38" s="1"/>
  <c r="S22" i="33"/>
  <c r="P22" i="33"/>
  <c r="O22" i="35"/>
  <c r="R22" i="35" s="1"/>
  <c r="P18" i="33"/>
  <c r="S18" i="33" s="1"/>
  <c r="N19" i="36"/>
  <c r="Q19" i="36" s="1"/>
  <c r="N26" i="33"/>
  <c r="Q26" i="33" s="1"/>
  <c r="N24" i="38"/>
  <c r="Q24" i="38" s="1"/>
  <c r="P20" i="36"/>
  <c r="S20" i="36" s="1"/>
  <c r="P21" i="33"/>
  <c r="S21" i="33" s="1"/>
  <c r="N20" i="38"/>
  <c r="Q20" i="38" s="1"/>
  <c r="G17" i="36"/>
  <c r="H17" i="36"/>
  <c r="E26" i="36"/>
  <c r="H21" i="36"/>
  <c r="G21" i="36"/>
  <c r="I17" i="36"/>
  <c r="F26" i="36"/>
  <c r="J26" i="33"/>
  <c r="H18" i="36"/>
  <c r="G18" i="36"/>
  <c r="F18" i="38"/>
  <c r="I18" i="38" s="1"/>
  <c r="E19" i="35"/>
  <c r="J19" i="36"/>
  <c r="I20" i="35"/>
  <c r="G20" i="35"/>
  <c r="F26" i="29"/>
  <c r="L26" i="29" s="1"/>
  <c r="O26" i="29" s="1"/>
  <c r="H22" i="36"/>
  <c r="G22" i="36"/>
  <c r="E20" i="37"/>
  <c r="H20" i="37" s="1"/>
  <c r="F22" i="38"/>
  <c r="B30" i="37"/>
  <c r="P44" i="38"/>
  <c r="J23" i="35"/>
  <c r="E23" i="38"/>
  <c r="E25" i="37"/>
  <c r="J25" i="38"/>
  <c r="E24" i="37"/>
  <c r="J24" i="38"/>
  <c r="I19" i="37"/>
  <c r="P25" i="38" l="1"/>
  <c r="S25" i="38" s="1"/>
  <c r="O20" i="35"/>
  <c r="R20" i="35" s="1"/>
  <c r="N17" i="36"/>
  <c r="Q17" i="36" s="1"/>
  <c r="O19" i="37"/>
  <c r="R19" i="37" s="1"/>
  <c r="N22" i="36"/>
  <c r="Q22" i="36" s="1"/>
  <c r="P19" i="36"/>
  <c r="S19" i="36" s="1"/>
  <c r="N18" i="36"/>
  <c r="Q18" i="36" s="1"/>
  <c r="P24" i="38"/>
  <c r="S24" i="38" s="1"/>
  <c r="P26" i="33"/>
  <c r="S26" i="33" s="1"/>
  <c r="N21" i="36"/>
  <c r="Q21" i="36" s="1"/>
  <c r="O17" i="36"/>
  <c r="R17" i="36" s="1"/>
  <c r="P23" i="35"/>
  <c r="S23" i="35" s="1"/>
  <c r="N20" i="37"/>
  <c r="Q20" i="37" s="1"/>
  <c r="O18" i="38"/>
  <c r="R18" i="38" s="1"/>
  <c r="P44" i="37"/>
  <c r="B67" i="29"/>
  <c r="H19" i="35"/>
  <c r="G19" i="35"/>
  <c r="E18" i="35"/>
  <c r="J18" i="36"/>
  <c r="F17" i="35"/>
  <c r="I26" i="36"/>
  <c r="F24" i="29"/>
  <c r="L24" i="29" s="1"/>
  <c r="O24" i="29" s="1"/>
  <c r="I22" i="38"/>
  <c r="F18" i="37"/>
  <c r="I18" i="37" s="1"/>
  <c r="J21" i="36"/>
  <c r="E21" i="35"/>
  <c r="J17" i="36"/>
  <c r="E17" i="35"/>
  <c r="H26" i="36"/>
  <c r="E25" i="29"/>
  <c r="E22" i="35"/>
  <c r="J22" i="36"/>
  <c r="J20" i="35"/>
  <c r="F20" i="38"/>
  <c r="G26" i="36"/>
  <c r="H23" i="38"/>
  <c r="G23" i="38"/>
  <c r="G24" i="37"/>
  <c r="H24" i="37"/>
  <c r="G25" i="37"/>
  <c r="H25" i="37"/>
  <c r="P20" i="35" l="1"/>
  <c r="S20" i="35" s="1"/>
  <c r="P21" i="36"/>
  <c r="S21" i="36" s="1"/>
  <c r="N23" i="38"/>
  <c r="Q23" i="38" s="1"/>
  <c r="P22" i="36"/>
  <c r="S22" i="36" s="1"/>
  <c r="O18" i="37"/>
  <c r="R18" i="37" s="1"/>
  <c r="N19" i="35"/>
  <c r="Q19" i="35" s="1"/>
  <c r="N25" i="37"/>
  <c r="Q25" i="37" s="1"/>
  <c r="O26" i="36"/>
  <c r="R26" i="36" s="1"/>
  <c r="N24" i="37"/>
  <c r="Q24" i="37" s="1"/>
  <c r="O22" i="38"/>
  <c r="R22" i="38" s="1"/>
  <c r="N26" i="36"/>
  <c r="Q26" i="36" s="1"/>
  <c r="P17" i="36"/>
  <c r="S17" i="36" s="1"/>
  <c r="P18" i="36"/>
  <c r="S18" i="36" s="1"/>
  <c r="K25" i="29"/>
  <c r="N25" i="29" s="1"/>
  <c r="H21" i="35"/>
  <c r="G21" i="35"/>
  <c r="F23" i="29"/>
  <c r="L23" i="29" s="1"/>
  <c r="O23" i="29" s="1"/>
  <c r="E19" i="38"/>
  <c r="J19" i="35"/>
  <c r="I20" i="38"/>
  <c r="G20" i="38"/>
  <c r="H17" i="35"/>
  <c r="G17" i="35"/>
  <c r="E26" i="35"/>
  <c r="E30" i="29"/>
  <c r="K30" i="29" s="1"/>
  <c r="N30" i="29" s="1"/>
  <c r="F22" i="37"/>
  <c r="I22" i="37" s="1"/>
  <c r="E29" i="29"/>
  <c r="K29" i="29" s="1"/>
  <c r="N29" i="29" s="1"/>
  <c r="H22" i="35"/>
  <c r="G22" i="35"/>
  <c r="J26" i="36"/>
  <c r="I17" i="35"/>
  <c r="F26" i="35"/>
  <c r="H18" i="35"/>
  <c r="G18" i="35"/>
  <c r="J23" i="38"/>
  <c r="E23" i="37"/>
  <c r="J24" i="37"/>
  <c r="J25" i="37"/>
  <c r="P23" i="38" l="1"/>
  <c r="S23" i="38" s="1"/>
  <c r="N21" i="35"/>
  <c r="Q21" i="35" s="1"/>
  <c r="P25" i="37"/>
  <c r="S25" i="37" s="1"/>
  <c r="P26" i="36"/>
  <c r="S26" i="36" s="1"/>
  <c r="O22" i="37"/>
  <c r="R22" i="37" s="1"/>
  <c r="N17" i="35"/>
  <c r="Q17" i="35" s="1"/>
  <c r="O17" i="35"/>
  <c r="R17" i="35" s="1"/>
  <c r="P19" i="35"/>
  <c r="S19" i="35" s="1"/>
  <c r="P24" i="37"/>
  <c r="S24" i="37" s="1"/>
  <c r="N18" i="35"/>
  <c r="Q18" i="35" s="1"/>
  <c r="N22" i="35"/>
  <c r="Q22" i="35" s="1"/>
  <c r="O20" i="38"/>
  <c r="R20" i="38" s="1"/>
  <c r="G30" i="29"/>
  <c r="M30" i="29" s="1"/>
  <c r="P30" i="29" s="1"/>
  <c r="G29" i="29"/>
  <c r="M29" i="29" s="1"/>
  <c r="P29" i="29" s="1"/>
  <c r="F17" i="38"/>
  <c r="I26" i="35"/>
  <c r="E22" i="38"/>
  <c r="J22" i="35"/>
  <c r="G26" i="35"/>
  <c r="H19" i="38"/>
  <c r="G19" i="38"/>
  <c r="E17" i="38"/>
  <c r="J17" i="35"/>
  <c r="H26" i="35"/>
  <c r="F20" i="37"/>
  <c r="J20" i="38"/>
  <c r="E18" i="38"/>
  <c r="J18" i="35"/>
  <c r="F27" i="29"/>
  <c r="L27" i="29" s="1"/>
  <c r="O27" i="29" s="1"/>
  <c r="E21" i="38"/>
  <c r="J21" i="35"/>
  <c r="H23" i="37"/>
  <c r="G23" i="37"/>
  <c r="N26" i="35" l="1"/>
  <c r="Q26" i="35" s="1"/>
  <c r="P21" i="35"/>
  <c r="S21" i="35" s="1"/>
  <c r="P17" i="35"/>
  <c r="S17" i="35" s="1"/>
  <c r="N19" i="38"/>
  <c r="Q19" i="38" s="1"/>
  <c r="N23" i="37"/>
  <c r="Q23" i="37" s="1"/>
  <c r="P18" i="35"/>
  <c r="S18" i="35" s="1"/>
  <c r="O26" i="35"/>
  <c r="R26" i="35" s="1"/>
  <c r="P20" i="38"/>
  <c r="S20" i="38" s="1"/>
  <c r="P22" i="35"/>
  <c r="S22" i="35" s="1"/>
  <c r="I20" i="37"/>
  <c r="G20" i="37"/>
  <c r="G17" i="38"/>
  <c r="F26" i="38"/>
  <c r="I17" i="38"/>
  <c r="E28" i="29"/>
  <c r="K28" i="29" s="1"/>
  <c r="N28" i="29" s="1"/>
  <c r="H22" i="38"/>
  <c r="G22" i="38"/>
  <c r="J26" i="35"/>
  <c r="H17" i="38"/>
  <c r="E26" i="38"/>
  <c r="E19" i="37"/>
  <c r="J19" i="38"/>
  <c r="G21" i="38"/>
  <c r="H21" i="38"/>
  <c r="H18" i="38"/>
  <c r="G18" i="38"/>
  <c r="J23" i="37"/>
  <c r="P23" i="37" l="1"/>
  <c r="S23" i="37" s="1"/>
  <c r="Q17" i="38"/>
  <c r="N17" i="38"/>
  <c r="P19" i="38"/>
  <c r="S19" i="38" s="1"/>
  <c r="P26" i="35"/>
  <c r="S26" i="35" s="1"/>
  <c r="O17" i="38"/>
  <c r="R17" i="38" s="1"/>
  <c r="O20" i="37"/>
  <c r="R20" i="37" s="1"/>
  <c r="N18" i="38"/>
  <c r="Q18" i="38" s="1"/>
  <c r="Q21" i="38"/>
  <c r="N21" i="38"/>
  <c r="N22" i="38"/>
  <c r="Q22" i="38" s="1"/>
  <c r="G28" i="29"/>
  <c r="M28" i="29" s="1"/>
  <c r="P28" i="29" s="1"/>
  <c r="E17" i="37"/>
  <c r="H26" i="38"/>
  <c r="J17" i="38"/>
  <c r="I26" i="38"/>
  <c r="F17" i="37"/>
  <c r="F25" i="29"/>
  <c r="J20" i="37"/>
  <c r="E18" i="37"/>
  <c r="J18" i="38"/>
  <c r="E22" i="37"/>
  <c r="J22" i="38"/>
  <c r="E21" i="37"/>
  <c r="J21" i="38"/>
  <c r="H19" i="37"/>
  <c r="G19" i="37"/>
  <c r="G26" i="38"/>
  <c r="O26" i="38" l="1"/>
  <c r="R26" i="38" s="1"/>
  <c r="S22" i="38"/>
  <c r="P22" i="38"/>
  <c r="P21" i="38"/>
  <c r="S21" i="38" s="1"/>
  <c r="S18" i="38"/>
  <c r="P18" i="38"/>
  <c r="P17" i="38"/>
  <c r="S17" i="38" s="1"/>
  <c r="S20" i="37"/>
  <c r="P20" i="37"/>
  <c r="N19" i="37"/>
  <c r="Q19" i="37" s="1"/>
  <c r="Q26" i="38"/>
  <c r="N26" i="38"/>
  <c r="G17" i="37"/>
  <c r="F26" i="37"/>
  <c r="I17" i="37"/>
  <c r="E24" i="29"/>
  <c r="J19" i="37"/>
  <c r="H17" i="37"/>
  <c r="E26" i="37"/>
  <c r="H21" i="37"/>
  <c r="G21" i="37"/>
  <c r="H22" i="37"/>
  <c r="G22" i="37"/>
  <c r="H18" i="37"/>
  <c r="G18" i="37"/>
  <c r="L25" i="29"/>
  <c r="O25" i="29" s="1"/>
  <c r="G25" i="29"/>
  <c r="M25" i="29" s="1"/>
  <c r="P25" i="29" s="1"/>
  <c r="J26" i="38"/>
  <c r="P26" i="38" l="1"/>
  <c r="S26" i="38" s="1"/>
  <c r="Q18" i="37"/>
  <c r="N18" i="37"/>
  <c r="N21" i="37"/>
  <c r="Q21" i="37" s="1"/>
  <c r="R17" i="37"/>
  <c r="O17" i="37"/>
  <c r="N17" i="37"/>
  <c r="Q17" i="37" s="1"/>
  <c r="Q22" i="37"/>
  <c r="N22" i="37"/>
  <c r="P19" i="37"/>
  <c r="S19" i="37" s="1"/>
  <c r="E27" i="29"/>
  <c r="J22" i="37"/>
  <c r="E22" i="29"/>
  <c r="J17" i="37"/>
  <c r="H26" i="37"/>
  <c r="I26" i="37"/>
  <c r="F22" i="29"/>
  <c r="K24" i="29"/>
  <c r="N24" i="29" s="1"/>
  <c r="G24" i="29"/>
  <c r="M24" i="29" s="1"/>
  <c r="P24" i="29" s="1"/>
  <c r="E23" i="29"/>
  <c r="J18" i="37"/>
  <c r="E26" i="29"/>
  <c r="J21" i="37"/>
  <c r="G26" i="37"/>
  <c r="N26" i="37" l="1"/>
  <c r="Q26" i="37" s="1"/>
  <c r="O26" i="37"/>
  <c r="R26" i="37" s="1"/>
  <c r="P22" i="37"/>
  <c r="S22" i="37" s="1"/>
  <c r="S21" i="37"/>
  <c r="P21" i="37"/>
  <c r="P17" i="37"/>
  <c r="S17" i="37" s="1"/>
  <c r="S18" i="37"/>
  <c r="P18" i="37"/>
  <c r="K26" i="29"/>
  <c r="N26" i="29" s="1"/>
  <c r="G26" i="29"/>
  <c r="M26" i="29" s="1"/>
  <c r="P26" i="29" s="1"/>
  <c r="K23" i="29"/>
  <c r="N23" i="29" s="1"/>
  <c r="G23" i="29"/>
  <c r="M23" i="29" s="1"/>
  <c r="P23" i="29" s="1"/>
  <c r="L22" i="29"/>
  <c r="O22" i="29" s="1"/>
  <c r="F31" i="29"/>
  <c r="L31" i="29" s="1"/>
  <c r="O31" i="29" s="1"/>
  <c r="J26" i="37"/>
  <c r="K27" i="29"/>
  <c r="N27" i="29" s="1"/>
  <c r="G27" i="29"/>
  <c r="M27" i="29" s="1"/>
  <c r="P27" i="29" s="1"/>
  <c r="K22" i="29"/>
  <c r="N22" i="29" s="1"/>
  <c r="G22" i="29"/>
  <c r="E31" i="29"/>
  <c r="K31" i="29" s="1"/>
  <c r="N31" i="29" s="1"/>
  <c r="P26" i="37" l="1"/>
  <c r="S26" i="37" s="1"/>
  <c r="M22" i="29"/>
  <c r="P22" i="29" s="1"/>
  <c r="G31" i="29"/>
  <c r="M31" i="29" s="1"/>
  <c r="P31" i="29" s="1"/>
</calcChain>
</file>

<file path=xl/sharedStrings.xml><?xml version="1.0" encoding="utf-8"?>
<sst xmlns="http://schemas.openxmlformats.org/spreadsheetml/2006/main" count="1003" uniqueCount="124">
  <si>
    <t>INGRESOS</t>
  </si>
  <si>
    <t>DESERTORES</t>
  </si>
  <si>
    <t>TRASLADOS</t>
  </si>
  <si>
    <t>N</t>
  </si>
  <si>
    <t>V</t>
  </si>
  <si>
    <t>T</t>
  </si>
  <si>
    <t>PRIMERO</t>
  </si>
  <si>
    <t>SEGUNDO</t>
  </si>
  <si>
    <t>TERCERO</t>
  </si>
  <si>
    <t>CUARTO</t>
  </si>
  <si>
    <t>QUINTO</t>
  </si>
  <si>
    <t>SEXTO</t>
  </si>
  <si>
    <t>OCTAVO</t>
  </si>
  <si>
    <t>NOVENO</t>
  </si>
  <si>
    <t>SÉPTIMO</t>
  </si>
  <si>
    <t>MATRICULA ANTERIOR</t>
  </si>
  <si>
    <t>REGISTRO DE PARTE MENSUAL DE MOVIMIENTOS DE ALUMNOS POR CENTRO EDUCATIVO (NIVEL BÁSICA)</t>
  </si>
  <si>
    <t>DIRECCION/DISTRITO NO:</t>
  </si>
  <si>
    <t>MUNICIPIO:</t>
  </si>
  <si>
    <t>COMUNIDAD:</t>
  </si>
  <si>
    <t>NOMBRE DEL CENTRO ESCOLAR:</t>
  </si>
  <si>
    <t>CÓDIGO CENTRO ESCOLAR:</t>
  </si>
  <si>
    <t>ZONA:</t>
  </si>
  <si>
    <t>URBANA:</t>
  </si>
  <si>
    <t>RURAL:</t>
  </si>
  <si>
    <t>TIPO DE CENTRO ESCOLAR:</t>
  </si>
  <si>
    <t>PROHECO</t>
  </si>
  <si>
    <t>SI</t>
  </si>
  <si>
    <t>NO</t>
  </si>
  <si>
    <t>DIAS TRABAJADOS:</t>
  </si>
  <si>
    <t>MES:</t>
  </si>
  <si>
    <t xml:space="preserve">DEPARTAMENTO: </t>
  </si>
  <si>
    <t>Cargo</t>
  </si>
  <si>
    <t>Grado</t>
  </si>
  <si>
    <t>Capacitación</t>
  </si>
  <si>
    <t>Otros</t>
  </si>
  <si>
    <t>LUGAR Y FECHA:</t>
  </si>
  <si>
    <t>MATRICULA ACTUAL</t>
  </si>
  <si>
    <t>TOTAL</t>
  </si>
  <si>
    <t>GRADO</t>
  </si>
  <si>
    <t>REPÚBLICA DE HONDURAS</t>
  </si>
  <si>
    <t>SECRETARÍA DE EDUCACIÓN PÚBLICA</t>
  </si>
  <si>
    <t>DIRECCIÓN DEPARTAMENTAL DE EDUCACIÓN</t>
  </si>
  <si>
    <t>MATRICULA COSOLIDADA</t>
  </si>
  <si>
    <t>INASISTENCIAS</t>
  </si>
  <si>
    <t>ASISTENCIA MEDIA</t>
  </si>
  <si>
    <t>TANTO %</t>
  </si>
  <si>
    <t>No.</t>
  </si>
  <si>
    <t>Nombre de Docente</t>
  </si>
  <si>
    <t>MOTIVO DE INASISTENCIA</t>
  </si>
  <si>
    <t>Permiso Oficial</t>
  </si>
  <si>
    <t>Permiso Personal</t>
  </si>
  <si>
    <t>Días  laborados con alumnos</t>
  </si>
  <si>
    <t>CENTRO ESCOLAR CON MERIENDA:</t>
  </si>
  <si>
    <t>D.S.E.</t>
  </si>
  <si>
    <t>REPUBLICA DE HONDURAS</t>
  </si>
  <si>
    <t>SECRETARIA DE EDUCACIÓN</t>
  </si>
  <si>
    <t>DIRECCION DEPARTAMENTAL DE EDUCACIÓN DE LEMPIRA</t>
  </si>
  <si>
    <t>DISTRITO NO:</t>
  </si>
  <si>
    <t>1°-6°</t>
  </si>
  <si>
    <t>1°-9°</t>
  </si>
  <si>
    <t>GRADOS</t>
  </si>
  <si>
    <t>MATRICULA CONSOLIDADA</t>
  </si>
  <si>
    <t>MATRICULA FINAL</t>
  </si>
  <si>
    <t>TANTO POR CIENTO</t>
  </si>
  <si>
    <t>CANCELACIÓN</t>
  </si>
  <si>
    <t>TOTALES</t>
  </si>
  <si>
    <r>
      <t xml:space="preserve">LUGAR Y FECHA: </t>
    </r>
    <r>
      <rPr>
        <u/>
        <sz val="11"/>
        <color theme="1"/>
        <rFont val="Arial"/>
        <family val="2"/>
      </rPr>
      <t/>
    </r>
  </si>
  <si>
    <r>
      <rPr>
        <b/>
        <sz val="9"/>
        <color theme="1"/>
        <rFont val="Arial"/>
        <family val="2"/>
      </rPr>
      <t>FIRMA Y SELLO DIRECTOR (A) CENTRO EDUCATIVO</t>
    </r>
    <r>
      <rPr>
        <sz val="9"/>
        <color theme="1"/>
        <rFont val="Arial"/>
        <family val="2"/>
      </rPr>
      <t>: ________________________</t>
    </r>
  </si>
  <si>
    <t>NO:</t>
  </si>
  <si>
    <t>SI:</t>
  </si>
  <si>
    <t>Nombre, firma y sello del director (a) del Centro Escolar</t>
  </si>
  <si>
    <t>MARZO</t>
  </si>
  <si>
    <t>FEBRERO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</si>
  <si>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</si>
  <si>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</si>
  <si>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</si>
  <si>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</si>
  <si>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</si>
  <si>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</si>
  <si>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</si>
  <si>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</si>
  <si>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DIRECTOR (A)</t>
  </si>
  <si>
    <t>SUB DIRECTOR (A)</t>
  </si>
  <si>
    <t>INASISTENCIAS DURANTE EL AÑO</t>
  </si>
  <si>
    <t xml:space="preserve">PRIMERO </t>
  </si>
  <si>
    <t>MATRICULA PRELIMINAR</t>
  </si>
  <si>
    <t>DÍAS LABORABLES:</t>
  </si>
  <si>
    <t>Días  laborados durante el año</t>
  </si>
  <si>
    <t>Lugar/barrio/colonia:</t>
  </si>
  <si>
    <t>Municipio:</t>
  </si>
  <si>
    <t>Departamento:</t>
  </si>
  <si>
    <t>Año:</t>
  </si>
  <si>
    <t>Tipo de Centro:</t>
  </si>
  <si>
    <t>Distrito N°:</t>
  </si>
  <si>
    <t>Nombre del director (a) del CE:</t>
  </si>
  <si>
    <t>Centro Educativo:</t>
  </si>
  <si>
    <t>Columna1</t>
  </si>
  <si>
    <t>Columna2</t>
  </si>
  <si>
    <t>Código de Centro Educativo (SACE):</t>
  </si>
  <si>
    <t>Centro Educativo con alimentación escolar:</t>
  </si>
  <si>
    <t>Zona:</t>
  </si>
  <si>
    <t>Tipo</t>
  </si>
  <si>
    <t>Alimentación</t>
  </si>
  <si>
    <t>Zona</t>
  </si>
  <si>
    <t>Partes Mensuales de Asistencia BÁSICA</t>
  </si>
  <si>
    <t>Si                        No</t>
  </si>
  <si>
    <t>1°-6°                1°-9°                PROHECO</t>
  </si>
  <si>
    <t>Urbana               Rural</t>
  </si>
  <si>
    <t>VER OBSERVACIONES PARA EL USO DEL FORMATO DE PARTE MENSUAL</t>
  </si>
  <si>
    <t>REGRESAR A DATOS GENERALES</t>
  </si>
  <si>
    <t>LLENAR PARTE MENSUAL DE FEBRERO</t>
  </si>
  <si>
    <t>Docente 2</t>
  </si>
  <si>
    <t>Docente 3</t>
  </si>
  <si>
    <t>Docente 4</t>
  </si>
  <si>
    <t>Docente 5</t>
  </si>
  <si>
    <t>Docente 6</t>
  </si>
  <si>
    <t>Docente 7</t>
  </si>
  <si>
    <t>Docente 8</t>
  </si>
  <si>
    <t>Docente 9</t>
  </si>
  <si>
    <t>Docente 10</t>
  </si>
  <si>
    <t xml:space="preserve"> 30 de noviembre de 2020</t>
  </si>
  <si>
    <t>REGISTRO DE DIAS LABORADOS POR DOCENTE (AÑO 2020)</t>
  </si>
  <si>
    <t>REGISTRO DE MOVIMIENTO ESTADISTICO ANUAL DE LOS ALUMNOS (AÑO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</si>
</sst>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0;[Red]0"/>
    <numFmt numFmtId="166" formatCode="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1"/>
      <color theme="0"/>
      <name val="Century Gothic"/>
      <family val="2"/>
    </font>
    <font>
      <b/>
      <sz val="18"/>
      <color rgb="FF0070C0"/>
      <name val="Century Gothic"/>
      <family val="2"/>
    </font>
    <font>
      <b/>
      <sz val="12"/>
      <color rgb="FF0070C0"/>
      <name val="Century Gothic"/>
      <family val="2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sz val="8"/>
      <color rgb="FFFF0000"/>
      <name val="Century Gothic"/>
      <family val="2"/>
    </font>
    <font>
      <sz val="8"/>
      <color theme="0"/>
      <name val="Century Gothic"/>
      <family val="2"/>
    </font>
    <font>
      <b/>
      <sz val="8"/>
      <color rgb="FFFF000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70C0"/>
      </left>
      <right style="thin">
        <color indexed="64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34" fillId="0" borderId="0" applyNumberFormat="0" applyFill="0" applyBorder="0" applyAlignment="0" applyProtection="0"/>
  </cellStyleXfs>
  <cellXfs count="315">
    <xf numFmtId="0" fontId="0" fillId="0" borderId="0" xfId="0"/>
    <xf numFmtId="0" fontId="1" fillId="0" borderId="0" xfId="0" applyFont="1" applyProtection="1"/>
    <xf numFmtId="0" fontId="10" fillId="0" borderId="0" xfId="0" applyFont="1" applyProtection="1"/>
    <xf numFmtId="0" fontId="11" fillId="0" borderId="0" xfId="0" applyFont="1" applyProtection="1"/>
    <xf numFmtId="0" fontId="12" fillId="0" borderId="0" xfId="0" applyFont="1" applyBorder="1" applyProtection="1"/>
    <xf numFmtId="0" fontId="12" fillId="0" borderId="0" xfId="0" applyFont="1" applyProtection="1"/>
    <xf numFmtId="0" fontId="11" fillId="0" borderId="0" xfId="0" applyFont="1" applyBorder="1" applyProtection="1"/>
    <xf numFmtId="0" fontId="12" fillId="0" borderId="0" xfId="0" applyFont="1" applyBorder="1" applyAlignment="1" applyProtection="1"/>
    <xf numFmtId="0" fontId="12" fillId="0" borderId="0" xfId="0" applyFont="1" applyAlignment="1" applyProtection="1">
      <alignment horizontal="center" vertical="center"/>
    </xf>
    <xf numFmtId="0" fontId="10" fillId="0" borderId="0" xfId="0" applyFont="1" applyBorder="1" applyProtection="1"/>
    <xf numFmtId="0" fontId="1" fillId="0" borderId="0" xfId="0" applyFont="1" applyBorder="1" applyProtection="1"/>
    <xf numFmtId="0" fontId="3" fillId="0" borderId="0" xfId="0" applyFont="1" applyAlignment="1" applyProtection="1">
      <alignment horizontal="center"/>
    </xf>
    <xf numFmtId="0" fontId="17" fillId="0" borderId="0" xfId="0" applyFont="1" applyAlignment="1" applyProtection="1"/>
    <xf numFmtId="0" fontId="11" fillId="0" borderId="0" xfId="0" applyFont="1" applyFill="1" applyAlignment="1" applyProtection="1">
      <alignment horizontal="left"/>
    </xf>
    <xf numFmtId="0" fontId="11" fillId="0" borderId="0" xfId="0" applyFont="1" applyFill="1" applyAlignment="1" applyProtection="1"/>
    <xf numFmtId="0" fontId="19" fillId="0" borderId="0" xfId="0" applyFont="1" applyFill="1" applyBorder="1" applyAlignment="1" applyProtection="1"/>
    <xf numFmtId="0" fontId="11" fillId="0" borderId="0" xfId="0" applyFont="1" applyFill="1" applyBorder="1" applyAlignment="1" applyProtection="1"/>
    <xf numFmtId="0" fontId="11" fillId="0" borderId="0" xfId="0" applyFont="1" applyFill="1" applyBorder="1" applyProtection="1"/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Protection="1"/>
    <xf numFmtId="0" fontId="18" fillId="0" borderId="0" xfId="0" applyFont="1" applyFill="1" applyProtection="1"/>
    <xf numFmtId="0" fontId="9" fillId="0" borderId="0" xfId="0" applyFont="1" applyProtection="1"/>
    <xf numFmtId="0" fontId="1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left"/>
    </xf>
    <xf numFmtId="0" fontId="12" fillId="0" borderId="0" xfId="0" applyFont="1" applyFill="1" applyBorder="1" applyAlignment="1" applyProtection="1"/>
    <xf numFmtId="0" fontId="11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left" vertical="center"/>
    </xf>
    <xf numFmtId="0" fontId="9" fillId="0" borderId="29" xfId="1" applyFont="1" applyBorder="1" applyProtection="1"/>
    <xf numFmtId="0" fontId="9" fillId="0" borderId="23" xfId="1" applyFont="1" applyBorder="1" applyProtection="1"/>
    <xf numFmtId="0" fontId="8" fillId="0" borderId="34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/>
    <xf numFmtId="0" fontId="7" fillId="0" borderId="0" xfId="1" applyFont="1" applyFill="1" applyBorder="1" applyProtection="1"/>
    <xf numFmtId="0" fontId="0" fillId="0" borderId="7" xfId="0" applyFont="1" applyBorder="1" applyProtection="1"/>
    <xf numFmtId="0" fontId="0" fillId="0" borderId="0" xfId="0" applyFont="1" applyProtection="1"/>
    <xf numFmtId="0" fontId="0" fillId="0" borderId="0" xfId="0" applyBorder="1" applyAlignment="1" applyProtection="1"/>
    <xf numFmtId="0" fontId="0" fillId="0" borderId="7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8" fillId="3" borderId="16" xfId="1" applyFont="1" applyFill="1" applyBorder="1" applyAlignment="1" applyProtection="1">
      <alignment horizontal="center"/>
    </xf>
    <xf numFmtId="0" fontId="8" fillId="3" borderId="17" xfId="1" applyFont="1" applyFill="1" applyBorder="1" applyAlignment="1" applyProtection="1">
      <alignment horizontal="center"/>
    </xf>
    <xf numFmtId="0" fontId="8" fillId="3" borderId="18" xfId="1" applyFont="1" applyFill="1" applyBorder="1" applyAlignment="1" applyProtection="1">
      <alignment horizontal="center"/>
    </xf>
    <xf numFmtId="0" fontId="8" fillId="3" borderId="26" xfId="1" applyFont="1" applyFill="1" applyBorder="1" applyAlignment="1" applyProtection="1">
      <alignment horizontal="center"/>
    </xf>
    <xf numFmtId="0" fontId="8" fillId="3" borderId="28" xfId="1" applyFont="1" applyFill="1" applyBorder="1" applyAlignment="1" applyProtection="1">
      <alignment horizontal="center"/>
    </xf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8" fillId="3" borderId="9" xfId="1" applyFont="1" applyFill="1" applyBorder="1" applyAlignment="1" applyProtection="1">
      <alignment horizontal="center"/>
    </xf>
    <xf numFmtId="0" fontId="8" fillId="3" borderId="16" xfId="1" applyFont="1" applyFill="1" applyBorder="1" applyAlignment="1" applyProtection="1">
      <alignment horizontal="center" vertical="center"/>
    </xf>
    <xf numFmtId="0" fontId="8" fillId="3" borderId="17" xfId="1" applyFont="1" applyFill="1" applyBorder="1" applyAlignment="1" applyProtection="1">
      <alignment horizontal="center" vertical="center"/>
    </xf>
    <xf numFmtId="0" fontId="8" fillId="3" borderId="18" xfId="1" applyFont="1" applyFill="1" applyBorder="1" applyAlignment="1" applyProtection="1">
      <alignment horizontal="center" vertical="center"/>
    </xf>
    <xf numFmtId="0" fontId="8" fillId="3" borderId="26" xfId="1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</xf>
    <xf numFmtId="0" fontId="28" fillId="0" borderId="1" xfId="0" applyFont="1" applyBorder="1" applyAlignment="1" applyProtection="1">
      <alignment horizontal="left"/>
      <protection locked="0"/>
    </xf>
    <xf numFmtId="1" fontId="28" fillId="0" borderId="1" xfId="0" applyNumberFormat="1" applyFont="1" applyBorder="1" applyAlignment="1" applyProtection="1">
      <alignment horizontal="left"/>
      <protection locked="0"/>
    </xf>
    <xf numFmtId="0" fontId="28" fillId="0" borderId="1" xfId="0" applyFont="1" applyFill="1" applyBorder="1" applyAlignment="1" applyProtection="1">
      <protection locked="0"/>
    </xf>
    <xf numFmtId="0" fontId="10" fillId="0" borderId="0" xfId="0" applyFont="1" applyFill="1" applyProtection="1"/>
    <xf numFmtId="0" fontId="12" fillId="0" borderId="0" xfId="0" applyFont="1" applyFill="1" applyProtection="1"/>
    <xf numFmtId="0" fontId="11" fillId="0" borderId="0" xfId="0" applyFont="1" applyFill="1" applyProtection="1"/>
    <xf numFmtId="0" fontId="31" fillId="6" borderId="0" xfId="0" applyFont="1" applyFill="1" applyAlignment="1" applyProtection="1">
      <alignment horizontal="left"/>
    </xf>
    <xf numFmtId="0" fontId="30" fillId="0" borderId="0" xfId="0" applyFont="1" applyProtection="1"/>
    <xf numFmtId="0" fontId="24" fillId="0" borderId="0" xfId="0" applyFont="1" applyProtection="1"/>
    <xf numFmtId="1" fontId="32" fillId="6" borderId="0" xfId="0" applyNumberFormat="1" applyFont="1" applyFill="1" applyAlignment="1" applyProtection="1">
      <alignment horizontal="left"/>
    </xf>
    <xf numFmtId="1" fontId="32" fillId="0" borderId="0" xfId="0" applyNumberFormat="1" applyFont="1" applyFill="1" applyAlignment="1" applyProtection="1"/>
    <xf numFmtId="1" fontId="25" fillId="0" borderId="0" xfId="0" applyNumberFormat="1" applyFont="1" applyFill="1" applyAlignment="1" applyProtection="1"/>
    <xf numFmtId="0" fontId="30" fillId="0" borderId="0" xfId="0" applyFont="1" applyFill="1" applyAlignment="1" applyProtection="1"/>
    <xf numFmtId="0" fontId="24" fillId="0" borderId="0" xfId="0" applyFont="1" applyFill="1" applyAlignment="1" applyProtection="1"/>
    <xf numFmtId="0" fontId="30" fillId="0" borderId="0" xfId="0" applyFont="1" applyFill="1" applyProtection="1"/>
    <xf numFmtId="0" fontId="24" fillId="0" borderId="0" xfId="0" applyFont="1" applyFill="1" applyProtection="1"/>
    <xf numFmtId="0" fontId="31" fillId="6" borderId="0" xfId="0" applyFont="1" applyFill="1" applyAlignment="1" applyProtection="1">
      <alignment horizontal="center"/>
    </xf>
    <xf numFmtId="0" fontId="31" fillId="0" borderId="0" xfId="0" applyFont="1" applyFill="1" applyAlignment="1" applyProtection="1">
      <alignment horizontal="center"/>
    </xf>
    <xf numFmtId="0" fontId="33" fillId="0" borderId="0" xfId="0" applyFont="1" applyFill="1" applyAlignment="1" applyProtection="1">
      <alignment horizontal="left"/>
    </xf>
    <xf numFmtId="0" fontId="28" fillId="0" borderId="1" xfId="0" applyFont="1" applyBorder="1" applyProtection="1"/>
    <xf numFmtId="0" fontId="29" fillId="0" borderId="1" xfId="0" applyFont="1" applyBorder="1" applyProtection="1"/>
    <xf numFmtId="0" fontId="28" fillId="0" borderId="1" xfId="0" applyFont="1" applyBorder="1" applyAlignment="1" applyProtection="1"/>
    <xf numFmtId="0" fontId="23" fillId="0" borderId="0" xfId="0" applyFont="1" applyProtection="1"/>
    <xf numFmtId="0" fontId="31" fillId="6" borderId="0" xfId="0" applyFont="1" applyFill="1" applyBorder="1" applyAlignment="1" applyProtection="1">
      <alignment horizontal="center"/>
      <protection locked="0"/>
    </xf>
    <xf numFmtId="0" fontId="31" fillId="0" borderId="0" xfId="0" applyFont="1" applyFill="1" applyAlignment="1" applyProtection="1">
      <alignment horizontal="center"/>
      <protection locked="0"/>
    </xf>
    <xf numFmtId="0" fontId="31" fillId="6" borderId="0" xfId="0" applyFont="1" applyFill="1" applyAlignment="1" applyProtection="1">
      <alignment horizontal="center"/>
      <protection locked="0"/>
    </xf>
    <xf numFmtId="0" fontId="29" fillId="0" borderId="1" xfId="0" applyFont="1" applyFill="1" applyBorder="1" applyProtection="1">
      <protection hidden="1"/>
    </xf>
    <xf numFmtId="166" fontId="28" fillId="0" borderId="1" xfId="0" applyNumberFormat="1" applyFont="1" applyBorder="1" applyAlignment="1" applyProtection="1">
      <alignment horizontal="left"/>
      <protection hidden="1"/>
    </xf>
    <xf numFmtId="0" fontId="24" fillId="0" borderId="0" xfId="0" applyFont="1" applyFill="1" applyBorder="1" applyAlignment="1" applyProtection="1"/>
    <xf numFmtId="0" fontId="24" fillId="0" borderId="0" xfId="0" applyFont="1" applyBorder="1" applyProtection="1"/>
    <xf numFmtId="0" fontId="9" fillId="0" borderId="1" xfId="0" applyFont="1" applyBorder="1" applyAlignment="1" applyProtection="1">
      <alignment horizontal="center"/>
      <protection locked="0"/>
    </xf>
    <xf numFmtId="0" fontId="8" fillId="3" borderId="11" xfId="1" applyFont="1" applyFill="1" applyBorder="1" applyAlignment="1" applyProtection="1">
      <alignment horizontal="center"/>
    </xf>
    <xf numFmtId="0" fontId="8" fillId="3" borderId="12" xfId="1" applyFont="1" applyFill="1" applyBorder="1" applyAlignment="1" applyProtection="1">
      <alignment horizont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6" xfId="1" applyFont="1" applyFill="1" applyBorder="1" applyAlignment="1" applyProtection="1">
      <alignment horizontal="center" vertical="center"/>
    </xf>
    <xf numFmtId="0" fontId="8" fillId="3" borderId="9" xfId="1" applyFont="1" applyFill="1" applyBorder="1" applyAlignment="1" applyProtection="1">
      <alignment horizontal="center" vertical="center"/>
    </xf>
    <xf numFmtId="0" fontId="8" fillId="3" borderId="11" xfId="1" applyFont="1" applyFill="1" applyBorder="1" applyAlignment="1" applyProtection="1">
      <alignment horizontal="center" vertical="center"/>
    </xf>
    <xf numFmtId="0" fontId="9" fillId="0" borderId="22" xfId="1" applyFont="1" applyBorder="1" applyProtection="1"/>
    <xf numFmtId="0" fontId="8" fillId="0" borderId="63" xfId="1" applyFont="1" applyFill="1" applyBorder="1" applyAlignment="1" applyProtection="1">
      <alignment horizontal="center" vertical="center"/>
    </xf>
    <xf numFmtId="164" fontId="14" fillId="0" borderId="3" xfId="0" applyNumberFormat="1" applyFont="1" applyBorder="1" applyAlignment="1" applyProtection="1">
      <alignment horizontal="center"/>
      <protection hidden="1"/>
    </xf>
    <xf numFmtId="164" fontId="13" fillId="0" borderId="25" xfId="0" applyNumberFormat="1" applyFont="1" applyBorder="1" applyAlignment="1" applyProtection="1">
      <alignment horizontal="center"/>
      <protection hidden="1"/>
    </xf>
    <xf numFmtId="164" fontId="14" fillId="0" borderId="1" xfId="0" applyNumberFormat="1" applyFont="1" applyBorder="1" applyAlignment="1" applyProtection="1">
      <alignment horizontal="center"/>
      <protection hidden="1"/>
    </xf>
    <xf numFmtId="164" fontId="13" fillId="0" borderId="15" xfId="0" applyNumberFormat="1" applyFont="1" applyBorder="1" applyAlignment="1" applyProtection="1">
      <alignment horizontal="center"/>
      <protection hidden="1"/>
    </xf>
    <xf numFmtId="164" fontId="14" fillId="0" borderId="17" xfId="0" applyNumberFormat="1" applyFont="1" applyBorder="1" applyAlignment="1" applyProtection="1">
      <alignment horizontal="center"/>
      <protection hidden="1"/>
    </xf>
    <xf numFmtId="164" fontId="13" fillId="0" borderId="62" xfId="0" applyNumberFormat="1" applyFont="1" applyBorder="1" applyAlignment="1" applyProtection="1">
      <alignment horizontal="center"/>
      <protection hidden="1"/>
    </xf>
    <xf numFmtId="164" fontId="14" fillId="0" borderId="41" xfId="0" applyNumberFormat="1" applyFont="1" applyBorder="1" applyAlignment="1" applyProtection="1">
      <alignment horizontal="center"/>
      <protection hidden="1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4" fillId="0" borderId="16" xfId="0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0" borderId="28" xfId="0" applyFont="1" applyBorder="1" applyAlignment="1" applyProtection="1">
      <alignment horizontal="center"/>
      <protection locked="0"/>
    </xf>
    <xf numFmtId="0" fontId="14" fillId="0" borderId="40" xfId="0" applyFont="1" applyBorder="1" applyAlignment="1" applyProtection="1">
      <alignment horizontal="center"/>
      <protection locked="0"/>
    </xf>
    <xf numFmtId="0" fontId="14" fillId="0" borderId="41" xfId="0" applyFont="1" applyBorder="1" applyAlignment="1" applyProtection="1">
      <alignment horizontal="center"/>
      <protection locked="0"/>
    </xf>
    <xf numFmtId="0" fontId="14" fillId="0" borderId="42" xfId="0" applyFont="1" applyBorder="1" applyAlignment="1" applyProtection="1">
      <alignment horizontal="center"/>
      <protection locked="0"/>
    </xf>
    <xf numFmtId="0" fontId="14" fillId="0" borderId="62" xfId="0" applyFont="1" applyBorder="1" applyAlignment="1" applyProtection="1">
      <alignment horizontal="center"/>
      <protection locked="0"/>
    </xf>
    <xf numFmtId="0" fontId="14" fillId="0" borderId="64" xfId="0" applyFont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horizontal="center"/>
      <protection locked="0"/>
    </xf>
    <xf numFmtId="0" fontId="13" fillId="0" borderId="16" xfId="0" applyFont="1" applyFill="1" applyBorder="1" applyAlignment="1" applyProtection="1">
      <alignment horizontal="center"/>
      <protection locked="0"/>
    </xf>
    <xf numFmtId="0" fontId="13" fillId="0" borderId="17" xfId="0" applyFont="1" applyFill="1" applyBorder="1" applyAlignment="1" applyProtection="1">
      <alignment horizontal="center"/>
      <protection locked="0"/>
    </xf>
    <xf numFmtId="165" fontId="13" fillId="0" borderId="2" xfId="0" applyNumberFormat="1" applyFont="1" applyBorder="1" applyAlignment="1" applyProtection="1">
      <alignment horizontal="center"/>
      <protection locked="0"/>
    </xf>
    <xf numFmtId="165" fontId="13" fillId="0" borderId="3" xfId="0" applyNumberFormat="1" applyFont="1" applyBorder="1" applyAlignment="1" applyProtection="1">
      <alignment horizontal="center"/>
      <protection locked="0"/>
    </xf>
    <xf numFmtId="165" fontId="14" fillId="0" borderId="8" xfId="0" applyNumberFormat="1" applyFont="1" applyBorder="1" applyAlignment="1" applyProtection="1">
      <alignment horizontal="center"/>
      <protection locked="0"/>
    </xf>
    <xf numFmtId="165" fontId="13" fillId="0" borderId="4" xfId="0" applyNumberFormat="1" applyFont="1" applyBorder="1" applyAlignment="1" applyProtection="1">
      <alignment horizontal="center"/>
      <protection locked="0"/>
    </xf>
    <xf numFmtId="165" fontId="13" fillId="0" borderId="1" xfId="0" applyNumberFormat="1" applyFont="1" applyBorder="1" applyAlignment="1" applyProtection="1">
      <alignment horizontal="center"/>
      <protection locked="0"/>
    </xf>
    <xf numFmtId="165" fontId="14" fillId="0" borderId="10" xfId="0" applyNumberFormat="1" applyFont="1" applyBorder="1" applyAlignment="1" applyProtection="1">
      <alignment horizontal="center"/>
      <protection locked="0"/>
    </xf>
    <xf numFmtId="165" fontId="13" fillId="0" borderId="16" xfId="0" applyNumberFormat="1" applyFont="1" applyBorder="1" applyAlignment="1" applyProtection="1">
      <alignment horizontal="center"/>
      <protection locked="0"/>
    </xf>
    <xf numFmtId="165" fontId="13" fillId="0" borderId="17" xfId="0" applyNumberFormat="1" applyFont="1" applyBorder="1" applyAlignment="1" applyProtection="1">
      <alignment horizontal="center"/>
      <protection locked="0"/>
    </xf>
    <xf numFmtId="165" fontId="14" fillId="0" borderId="18" xfId="0" applyNumberFormat="1" applyFont="1" applyBorder="1" applyAlignment="1" applyProtection="1">
      <alignment horizontal="center"/>
      <protection locked="0"/>
    </xf>
    <xf numFmtId="165" fontId="14" fillId="0" borderId="40" xfId="0" applyNumberFormat="1" applyFont="1" applyBorder="1" applyAlignment="1" applyProtection="1">
      <alignment horizontal="center"/>
      <protection locked="0"/>
    </xf>
    <xf numFmtId="165" fontId="14" fillId="0" borderId="41" xfId="0" applyNumberFormat="1" applyFont="1" applyBorder="1" applyAlignment="1" applyProtection="1">
      <alignment horizontal="center"/>
      <protection locked="0"/>
    </xf>
    <xf numFmtId="165" fontId="14" fillId="0" borderId="42" xfId="0" applyNumberFormat="1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25" xfId="0" applyFont="1" applyFill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21" xfId="0" applyFont="1" applyFill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6" xfId="0" applyFont="1" applyFill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4" fillId="0" borderId="32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165" fontId="13" fillId="0" borderId="30" xfId="0" applyNumberFormat="1" applyFont="1" applyBorder="1" applyAlignment="1" applyProtection="1">
      <alignment horizontal="center"/>
      <protection locked="0"/>
    </xf>
    <xf numFmtId="165" fontId="13" fillId="0" borderId="31" xfId="0" applyNumberFormat="1" applyFont="1" applyBorder="1" applyAlignment="1" applyProtection="1">
      <alignment horizontal="center"/>
      <protection locked="0"/>
    </xf>
    <xf numFmtId="165" fontId="14" fillId="0" borderId="32" xfId="0" applyNumberFormat="1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/>
      <protection locked="0"/>
    </xf>
    <xf numFmtId="0" fontId="13" fillId="0" borderId="11" xfId="0" applyFon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/>
      <protection locked="0"/>
    </xf>
    <xf numFmtId="165" fontId="13" fillId="0" borderId="5" xfId="0" applyNumberFormat="1" applyFont="1" applyBorder="1" applyAlignment="1" applyProtection="1">
      <alignment horizontal="center"/>
      <protection locked="0"/>
    </xf>
    <xf numFmtId="165" fontId="13" fillId="0" borderId="6" xfId="0" applyNumberFormat="1" applyFont="1" applyBorder="1" applyAlignment="1" applyProtection="1">
      <alignment horizontal="center"/>
      <protection locked="0"/>
    </xf>
    <xf numFmtId="165" fontId="14" fillId="0" borderId="9" xfId="0" applyNumberFormat="1" applyFont="1" applyBorder="1" applyAlignment="1" applyProtection="1">
      <alignment horizontal="center"/>
      <protection locked="0"/>
    </xf>
    <xf numFmtId="0" fontId="14" fillId="0" borderId="35" xfId="0" applyFont="1" applyBorder="1" applyAlignment="1" applyProtection="1">
      <alignment horizontal="center"/>
      <protection locked="0"/>
    </xf>
    <xf numFmtId="0" fontId="14" fillId="0" borderId="36" xfId="0" applyFont="1" applyBorder="1" applyAlignment="1" applyProtection="1">
      <alignment horizontal="center"/>
      <protection locked="0"/>
    </xf>
    <xf numFmtId="0" fontId="14" fillId="0" borderId="37" xfId="0" applyFont="1" applyBorder="1" applyAlignment="1" applyProtection="1">
      <alignment horizontal="center"/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14" fillId="0" borderId="39" xfId="0" applyFont="1" applyBorder="1" applyAlignment="1" applyProtection="1">
      <alignment horizontal="center"/>
      <protection locked="0"/>
    </xf>
    <xf numFmtId="165" fontId="14" fillId="0" borderId="35" xfId="0" applyNumberFormat="1" applyFont="1" applyBorder="1" applyAlignment="1" applyProtection="1">
      <alignment horizontal="center"/>
      <protection locked="0"/>
    </xf>
    <xf numFmtId="165" fontId="14" fillId="0" borderId="36" xfId="0" applyNumberFormat="1" applyFont="1" applyBorder="1" applyAlignment="1" applyProtection="1">
      <alignment horizontal="center"/>
      <protection locked="0"/>
    </xf>
    <xf numFmtId="165" fontId="14" fillId="0" borderId="37" xfId="0" applyNumberFormat="1" applyFont="1" applyBorder="1" applyAlignment="1" applyProtection="1">
      <alignment horizontal="center"/>
      <protection locked="0"/>
    </xf>
    <xf numFmtId="0" fontId="14" fillId="0" borderId="30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30" xfId="0" applyFont="1" applyFill="1" applyBorder="1" applyAlignment="1" applyProtection="1">
      <alignment horizontal="center"/>
      <protection locked="0"/>
    </xf>
    <xf numFmtId="0" fontId="14" fillId="0" borderId="31" xfId="0" applyFont="1" applyFill="1" applyBorder="1" applyAlignment="1" applyProtection="1">
      <alignment horizontal="center"/>
      <protection locked="0"/>
    </xf>
    <xf numFmtId="0" fontId="14" fillId="0" borderId="32" xfId="0" applyFont="1" applyFill="1" applyBorder="1" applyAlignment="1" applyProtection="1">
      <alignment horizontal="center"/>
      <protection locked="0"/>
    </xf>
    <xf numFmtId="0" fontId="14" fillId="0" borderId="14" xfId="0" applyFont="1" applyFill="1" applyBorder="1" applyAlignment="1" applyProtection="1">
      <alignment horizontal="center"/>
      <protection locked="0"/>
    </xf>
    <xf numFmtId="0" fontId="14" fillId="0" borderId="4" xfId="0" applyFont="1" applyFill="1" applyBorder="1" applyAlignment="1" applyProtection="1">
      <alignment horizontal="center"/>
      <protection locked="0"/>
    </xf>
    <xf numFmtId="0" fontId="14" fillId="0" borderId="1" xfId="0" applyFont="1" applyFill="1" applyBorder="1" applyAlignment="1" applyProtection="1">
      <alignment horizontal="center"/>
      <protection locked="0"/>
    </xf>
    <xf numFmtId="0" fontId="14" fillId="0" borderId="10" xfId="0" applyFont="1" applyFill="1" applyBorder="1" applyAlignment="1" applyProtection="1">
      <alignment horizontal="center"/>
      <protection locked="0"/>
    </xf>
    <xf numFmtId="0" fontId="14" fillId="0" borderId="20" xfId="0" applyFont="1" applyFill="1" applyBorder="1" applyAlignment="1" applyProtection="1">
      <alignment horizontal="center"/>
      <protection locked="0"/>
    </xf>
    <xf numFmtId="0" fontId="14" fillId="0" borderId="5" xfId="0" applyFont="1" applyFill="1" applyBorder="1" applyAlignment="1" applyProtection="1">
      <alignment horizontal="center"/>
      <protection locked="0"/>
    </xf>
    <xf numFmtId="0" fontId="14" fillId="0" borderId="6" xfId="0" applyFont="1" applyFill="1" applyBorder="1" applyAlignment="1" applyProtection="1">
      <alignment horizontal="center"/>
      <protection locked="0"/>
    </xf>
    <xf numFmtId="0" fontId="14" fillId="0" borderId="9" xfId="0" applyFont="1" applyFill="1" applyBorder="1" applyAlignment="1" applyProtection="1">
      <alignment horizontal="center"/>
      <protection locked="0"/>
    </xf>
    <xf numFmtId="0" fontId="14" fillId="0" borderId="12" xfId="0" applyFont="1" applyFill="1" applyBorder="1" applyAlignment="1" applyProtection="1">
      <alignment horizontal="center"/>
      <protection locked="0"/>
    </xf>
    <xf numFmtId="0" fontId="14" fillId="0" borderId="35" xfId="0" applyFont="1" applyFill="1" applyBorder="1" applyAlignment="1" applyProtection="1">
      <alignment horizontal="center"/>
      <protection locked="0"/>
    </xf>
    <xf numFmtId="0" fontId="14" fillId="0" borderId="36" xfId="0" applyFont="1" applyFill="1" applyBorder="1" applyAlignment="1" applyProtection="1">
      <alignment horizontal="center"/>
      <protection locked="0"/>
    </xf>
    <xf numFmtId="0" fontId="14" fillId="0" borderId="37" xfId="0" applyFont="1" applyFill="1" applyBorder="1" applyAlignment="1" applyProtection="1">
      <alignment horizontal="center"/>
      <protection locked="0"/>
    </xf>
    <xf numFmtId="0" fontId="14" fillId="0" borderId="38" xfId="0" applyFont="1" applyFill="1" applyBorder="1" applyAlignment="1" applyProtection="1">
      <alignment horizontal="center"/>
      <protection locked="0"/>
    </xf>
    <xf numFmtId="0" fontId="14" fillId="0" borderId="39" xfId="0" applyFont="1" applyFill="1" applyBorder="1" applyAlignment="1" applyProtection="1">
      <alignment horizontal="center"/>
      <protection locked="0"/>
    </xf>
    <xf numFmtId="0" fontId="5" fillId="0" borderId="23" xfId="0" applyFont="1" applyBorder="1" applyProtection="1"/>
    <xf numFmtId="0" fontId="5" fillId="0" borderId="24" xfId="0" applyFont="1" applyBorder="1" applyProtection="1"/>
    <xf numFmtId="0" fontId="5" fillId="0" borderId="33" xfId="0" applyFont="1" applyBorder="1" applyProtection="1"/>
    <xf numFmtId="164" fontId="14" fillId="0" borderId="2" xfId="0" applyNumberFormat="1" applyFont="1" applyBorder="1" applyAlignment="1" applyProtection="1">
      <alignment horizontal="center"/>
      <protection hidden="1"/>
    </xf>
    <xf numFmtId="164" fontId="14" fillId="0" borderId="8" xfId="0" applyNumberFormat="1" applyFont="1" applyBorder="1" applyAlignment="1" applyProtection="1">
      <alignment horizontal="center"/>
      <protection hidden="1"/>
    </xf>
    <xf numFmtId="164" fontId="14" fillId="0" borderId="4" xfId="0" applyNumberFormat="1" applyFont="1" applyBorder="1" applyAlignment="1" applyProtection="1">
      <alignment horizontal="center"/>
      <protection hidden="1"/>
    </xf>
    <xf numFmtId="164" fontId="14" fillId="0" borderId="10" xfId="0" applyNumberFormat="1" applyFont="1" applyBorder="1" applyAlignment="1" applyProtection="1">
      <alignment horizontal="center"/>
      <protection hidden="1"/>
    </xf>
    <xf numFmtId="164" fontId="14" fillId="0" borderId="16" xfId="0" applyNumberFormat="1" applyFont="1" applyBorder="1" applyAlignment="1" applyProtection="1">
      <alignment horizontal="center"/>
      <protection hidden="1"/>
    </xf>
    <xf numFmtId="164" fontId="14" fillId="0" borderId="18" xfId="0" applyNumberFormat="1" applyFont="1" applyBorder="1" applyAlignment="1" applyProtection="1">
      <alignment horizontal="center"/>
      <protection hidden="1"/>
    </xf>
    <xf numFmtId="164" fontId="14" fillId="0" borderId="40" xfId="0" applyNumberFormat="1" applyFont="1" applyBorder="1" applyAlignment="1" applyProtection="1">
      <alignment horizontal="center"/>
      <protection hidden="1"/>
    </xf>
    <xf numFmtId="164" fontId="14" fillId="0" borderId="42" xfId="0" applyNumberFormat="1" applyFont="1" applyBorder="1" applyAlignment="1" applyProtection="1">
      <alignment horizontal="center"/>
      <protection hidden="1"/>
    </xf>
    <xf numFmtId="0" fontId="35" fillId="7" borderId="46" xfId="2" applyFont="1" applyFill="1" applyBorder="1" applyAlignment="1" applyProtection="1">
      <alignment horizontal="center" vertical="center" wrapText="1"/>
    </xf>
    <xf numFmtId="0" fontId="35" fillId="7" borderId="47" xfId="2" applyFont="1" applyFill="1" applyBorder="1" applyAlignment="1" applyProtection="1">
      <alignment horizontal="center" vertical="center" wrapText="1"/>
    </xf>
    <xf numFmtId="0" fontId="35" fillId="7" borderId="48" xfId="2" applyFont="1" applyFill="1" applyBorder="1" applyAlignment="1" applyProtection="1">
      <alignment horizontal="center" vertical="center" wrapText="1"/>
    </xf>
    <xf numFmtId="0" fontId="35" fillId="7" borderId="49" xfId="2" applyFont="1" applyFill="1" applyBorder="1" applyAlignment="1" applyProtection="1">
      <alignment horizontal="center" vertical="center" wrapText="1"/>
    </xf>
    <xf numFmtId="0" fontId="35" fillId="7" borderId="45" xfId="2" applyFont="1" applyFill="1" applyBorder="1" applyAlignment="1" applyProtection="1">
      <alignment horizontal="center" vertical="center" wrapText="1"/>
    </xf>
    <xf numFmtId="0" fontId="35" fillId="7" borderId="50" xfId="2" applyFont="1" applyFill="1" applyBorder="1" applyAlignment="1" applyProtection="1">
      <alignment horizontal="center" vertical="center" wrapText="1"/>
    </xf>
    <xf numFmtId="0" fontId="35" fillId="7" borderId="51" xfId="2" applyFont="1" applyFill="1" applyBorder="1" applyAlignment="1" applyProtection="1">
      <alignment horizontal="center" vertical="center" wrapText="1"/>
    </xf>
    <xf numFmtId="0" fontId="35" fillId="7" borderId="52" xfId="2" applyFont="1" applyFill="1" applyBorder="1" applyAlignment="1" applyProtection="1">
      <alignment horizontal="center" vertical="center" wrapText="1"/>
    </xf>
    <xf numFmtId="0" fontId="35" fillId="7" borderId="53" xfId="2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/>
    </xf>
    <xf numFmtId="0" fontId="26" fillId="7" borderId="43" xfId="0" applyFont="1" applyFill="1" applyBorder="1" applyAlignment="1" applyProtection="1">
      <alignment horizontal="center"/>
    </xf>
    <xf numFmtId="0" fontId="26" fillId="7" borderId="44" xfId="0" applyFont="1" applyFill="1" applyBorder="1" applyAlignment="1" applyProtection="1">
      <alignment horizontal="center"/>
    </xf>
    <xf numFmtId="0" fontId="27" fillId="7" borderId="14" xfId="0" applyFont="1" applyFill="1" applyBorder="1" applyAlignment="1" applyProtection="1">
      <alignment horizontal="center"/>
      <protection hidden="1"/>
    </xf>
    <xf numFmtId="0" fontId="27" fillId="7" borderId="15" xfId="0" applyFont="1" applyFill="1" applyBorder="1" applyAlignment="1" applyProtection="1">
      <alignment horizontal="center"/>
      <protection hidden="1"/>
    </xf>
    <xf numFmtId="0" fontId="35" fillId="7" borderId="54" xfId="2" applyFont="1" applyFill="1" applyBorder="1" applyAlignment="1">
      <alignment horizontal="center" vertical="center" wrapText="1"/>
    </xf>
    <xf numFmtId="0" fontId="35" fillId="7" borderId="55" xfId="2" applyFont="1" applyFill="1" applyBorder="1" applyAlignment="1">
      <alignment horizontal="center" vertical="center" wrapText="1"/>
    </xf>
    <xf numFmtId="0" fontId="35" fillId="7" borderId="56" xfId="2" applyFont="1" applyFill="1" applyBorder="1" applyAlignment="1">
      <alignment horizontal="center" vertical="center" wrapText="1"/>
    </xf>
    <xf numFmtId="0" fontId="35" fillId="7" borderId="57" xfId="2" applyFont="1" applyFill="1" applyBorder="1" applyAlignment="1">
      <alignment horizontal="center" vertical="center" wrapText="1"/>
    </xf>
    <xf numFmtId="0" fontId="35" fillId="7" borderId="0" xfId="2" applyFont="1" applyFill="1" applyBorder="1" applyAlignment="1">
      <alignment horizontal="center" vertical="center" wrapText="1"/>
    </xf>
    <xf numFmtId="0" fontId="35" fillId="7" borderId="58" xfId="2" applyFont="1" applyFill="1" applyBorder="1" applyAlignment="1">
      <alignment horizontal="center" vertical="center" wrapText="1"/>
    </xf>
    <xf numFmtId="0" fontId="35" fillId="7" borderId="59" xfId="2" applyFont="1" applyFill="1" applyBorder="1" applyAlignment="1">
      <alignment horizontal="center" vertical="center" wrapText="1"/>
    </xf>
    <xf numFmtId="0" fontId="35" fillId="7" borderId="60" xfId="2" applyFont="1" applyFill="1" applyBorder="1" applyAlignment="1">
      <alignment horizontal="center" vertical="center" wrapText="1"/>
    </xf>
    <xf numFmtId="0" fontId="35" fillId="7" borderId="61" xfId="2" applyFont="1" applyFill="1" applyBorder="1" applyAlignment="1">
      <alignment horizontal="center" vertical="center" wrapText="1"/>
    </xf>
    <xf numFmtId="0" fontId="36" fillId="8" borderId="0" xfId="2" applyFont="1" applyFill="1" applyBorder="1" applyAlignment="1">
      <alignment horizontal="center" vertical="center" wrapText="1"/>
    </xf>
    <xf numFmtId="0" fontId="12" fillId="0" borderId="7" xfId="0" applyFont="1" applyFill="1" applyBorder="1" applyAlignment="1" applyProtection="1">
      <alignment horizontal="left"/>
      <protection locked="0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3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165" fontId="9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</xf>
    <xf numFmtId="165" fontId="9" fillId="0" borderId="1" xfId="0" applyNumberFormat="1" applyFont="1" applyBorder="1" applyAlignment="1" applyProtection="1">
      <alignment horizontal="center"/>
      <protection locked="0"/>
    </xf>
    <xf numFmtId="0" fontId="9" fillId="0" borderId="20" xfId="0" applyFont="1" applyFill="1" applyBorder="1" applyAlignment="1" applyProtection="1">
      <alignment horizontal="left"/>
      <protection locked="0"/>
    </xf>
    <xf numFmtId="0" fontId="9" fillId="0" borderId="19" xfId="0" applyFont="1" applyFill="1" applyBorder="1" applyAlignment="1" applyProtection="1">
      <alignment horizontal="left"/>
      <protection locked="0"/>
    </xf>
    <xf numFmtId="0" fontId="9" fillId="0" borderId="21" xfId="0" applyFont="1" applyFill="1" applyBorder="1" applyAlignment="1" applyProtection="1">
      <alignment horizontal="left"/>
      <protection locked="0"/>
    </xf>
    <xf numFmtId="0" fontId="9" fillId="0" borderId="20" xfId="0" applyFont="1" applyFill="1" applyBorder="1" applyAlignment="1" applyProtection="1">
      <alignment horizontal="center"/>
      <protection locked="0"/>
    </xf>
    <xf numFmtId="0" fontId="9" fillId="0" borderId="19" xfId="0" applyFont="1" applyFill="1" applyBorder="1" applyAlignment="1" applyProtection="1">
      <alignment horizontal="center"/>
      <protection locked="0"/>
    </xf>
    <xf numFmtId="0" fontId="9" fillId="0" borderId="21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8" fillId="3" borderId="22" xfId="1" applyFont="1" applyFill="1" applyBorder="1" applyAlignment="1" applyProtection="1">
      <alignment horizontal="center" vertical="center" wrapText="1"/>
    </xf>
    <xf numFmtId="0" fontId="8" fillId="3" borderId="33" xfId="1" applyFont="1" applyFill="1" applyBorder="1" applyAlignment="1" applyProtection="1">
      <alignment horizontal="center" vertical="center" wrapText="1"/>
    </xf>
    <xf numFmtId="0" fontId="8" fillId="5" borderId="2" xfId="1" applyFont="1" applyFill="1" applyBorder="1" applyAlignment="1" applyProtection="1">
      <alignment horizontal="center" vertical="center" wrapText="1"/>
    </xf>
    <xf numFmtId="0" fontId="8" fillId="5" borderId="3" xfId="1" applyFont="1" applyFill="1" applyBorder="1" applyAlignment="1" applyProtection="1">
      <alignment horizontal="center" vertical="center" wrapText="1"/>
    </xf>
    <xf numFmtId="0" fontId="8" fillId="5" borderId="8" xfId="1" applyFont="1" applyFill="1" applyBorder="1" applyAlignment="1" applyProtection="1">
      <alignment horizontal="center" vertical="center" wrapText="1"/>
    </xf>
    <xf numFmtId="0" fontId="8" fillId="3" borderId="25" xfId="1" applyFont="1" applyFill="1" applyBorder="1" applyAlignment="1" applyProtection="1">
      <alignment horizontal="center" vertical="center" wrapText="1"/>
    </xf>
    <xf numFmtId="0" fontId="8" fillId="3" borderId="27" xfId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shrinkToFit="1"/>
      <protection locked="0"/>
    </xf>
    <xf numFmtId="1" fontId="9" fillId="0" borderId="20" xfId="0" applyNumberFormat="1" applyFont="1" applyFill="1" applyBorder="1" applyAlignment="1" applyProtection="1">
      <alignment horizontal="center"/>
      <protection locked="0"/>
    </xf>
    <xf numFmtId="1" fontId="9" fillId="0" borderId="19" xfId="0" applyNumberFormat="1" applyFont="1" applyFill="1" applyBorder="1" applyAlignment="1" applyProtection="1">
      <alignment horizontal="center"/>
      <protection locked="0"/>
    </xf>
    <xf numFmtId="1" fontId="9" fillId="0" borderId="21" xfId="0" applyNumberFormat="1" applyFont="1" applyFill="1" applyBorder="1" applyAlignment="1" applyProtection="1">
      <alignment horizontal="center"/>
      <protection locked="0"/>
    </xf>
    <xf numFmtId="14" fontId="12" fillId="0" borderId="7" xfId="0" applyNumberFormat="1" applyFont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/>
      <protection hidden="1"/>
    </xf>
    <xf numFmtId="166" fontId="12" fillId="0" borderId="7" xfId="0" applyNumberFormat="1" applyFont="1" applyFill="1" applyBorder="1" applyAlignment="1" applyProtection="1">
      <alignment horizontal="left"/>
      <protection locked="0"/>
    </xf>
    <xf numFmtId="0" fontId="22" fillId="3" borderId="25" xfId="1" applyFont="1" applyFill="1" applyBorder="1" applyAlignment="1" applyProtection="1">
      <alignment horizontal="center" vertical="center" wrapText="1"/>
    </xf>
    <xf numFmtId="0" fontId="22" fillId="3" borderId="3" xfId="1" applyFont="1" applyFill="1" applyBorder="1" applyAlignment="1" applyProtection="1">
      <alignment horizontal="center" vertical="center" wrapText="1"/>
    </xf>
    <xf numFmtId="0" fontId="22" fillId="3" borderId="8" xfId="1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</xf>
    <xf numFmtId="0" fontId="8" fillId="3" borderId="24" xfId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/>
      <protection locked="0"/>
    </xf>
    <xf numFmtId="0" fontId="12" fillId="0" borderId="7" xfId="0" applyFont="1" applyBorder="1" applyAlignment="1" applyProtection="1">
      <alignment horizontal="left"/>
      <protection locked="0"/>
    </xf>
    <xf numFmtId="1" fontId="12" fillId="0" borderId="7" xfId="0" applyNumberFormat="1" applyFont="1" applyFill="1" applyBorder="1" applyAlignment="1" applyProtection="1">
      <alignment horizontal="left"/>
      <protection locked="0"/>
    </xf>
    <xf numFmtId="0" fontId="8" fillId="4" borderId="2" xfId="1" applyFont="1" applyFill="1" applyBorder="1" applyAlignment="1" applyProtection="1">
      <alignment horizontal="center" vertical="center" wrapText="1"/>
    </xf>
    <xf numFmtId="0" fontId="8" fillId="4" borderId="3" xfId="1" applyFont="1" applyFill="1" applyBorder="1" applyAlignment="1" applyProtection="1">
      <alignment horizontal="center" vertical="center" wrapText="1"/>
    </xf>
    <xf numFmtId="0" fontId="8" fillId="4" borderId="8" xfId="1" applyFont="1" applyFill="1" applyBorder="1" applyAlignment="1" applyProtection="1">
      <alignment horizontal="center" vertical="center" wrapText="1"/>
    </xf>
    <xf numFmtId="1" fontId="9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1" fontId="12" fillId="0" borderId="19" xfId="0" applyNumberFormat="1" applyFont="1" applyBorder="1" applyAlignment="1" applyProtection="1">
      <alignment horizontal="center"/>
    </xf>
    <xf numFmtId="0" fontId="12" fillId="0" borderId="19" xfId="0" applyFont="1" applyBorder="1" applyAlignment="1" applyProtection="1">
      <alignment horizontal="center"/>
    </xf>
    <xf numFmtId="0" fontId="11" fillId="0" borderId="7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166" fontId="12" fillId="0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/>
    </xf>
    <xf numFmtId="0" fontId="11" fillId="0" borderId="7" xfId="0" applyFont="1" applyFill="1" applyBorder="1" applyAlignment="1" applyProtection="1">
      <alignment horizontal="left"/>
    </xf>
    <xf numFmtId="0" fontId="11" fillId="0" borderId="7" xfId="0" applyFont="1" applyFill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3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Century Gothic"/>
        <scheme val="none"/>
      </font>
      <protection locked="1" hidden="0"/>
    </dxf>
    <dxf>
      <font>
        <strike val="0"/>
        <outline val="0"/>
        <shadow val="0"/>
        <u val="none"/>
        <vertAlign val="baseline"/>
        <color theme="0"/>
      </font>
      <protection locked="1" hidden="0"/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FF99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'Datos Generales'!$C$9" lockText="1" noThreeD="1"/>
</file>

<file path=xl/ctrlProps/ctrlProp10.xml><?xml version="1.0" encoding="utf-8"?>
<formControlPr xmlns="http://schemas.microsoft.com/office/spreadsheetml/2009/9/main" objectType="CheckBox" fmlaLink="'Datos Generales'!$D$9" lockText="1" noThreeD="1"/>
</file>

<file path=xl/ctrlProps/ctrlProp11.xml><?xml version="1.0" encoding="utf-8"?>
<formControlPr xmlns="http://schemas.microsoft.com/office/spreadsheetml/2009/9/main" objectType="CheckBox" fmlaLink="'Datos Generales'!$E$9" lockText="1" noThreeD="1"/>
</file>

<file path=xl/ctrlProps/ctrlProp12.xml><?xml version="1.0" encoding="utf-8"?>
<formControlPr xmlns="http://schemas.microsoft.com/office/spreadsheetml/2009/9/main" objectType="CheckBox" fmlaLink="'Datos Generales'!$C$11" lockText="1" noThreeD="1"/>
</file>

<file path=xl/ctrlProps/ctrlProp13.xml><?xml version="1.0" encoding="utf-8"?>
<formControlPr xmlns="http://schemas.microsoft.com/office/spreadsheetml/2009/9/main" objectType="CheckBox" fmlaLink="'Datos Generales'!$C$9" lockText="1" noThreeD="1"/>
</file>

<file path=xl/ctrlProps/ctrlProp14.xml><?xml version="1.0" encoding="utf-8"?>
<formControlPr xmlns="http://schemas.microsoft.com/office/spreadsheetml/2009/9/main" objectType="CheckBox" fmlaLink="'Datos Generales'!$C$10" lockText="1" noThreeD="1"/>
</file>

<file path=xl/ctrlProps/ctrlProp15.xml><?xml version="1.0" encoding="utf-8"?>
<formControlPr xmlns="http://schemas.microsoft.com/office/spreadsheetml/2009/9/main" objectType="CheckBox" fmlaLink="'Datos Generales'!$E$10" lockText="1" noThreeD="1"/>
</file>

<file path=xl/ctrlProps/ctrlProp16.xml><?xml version="1.0" encoding="utf-8"?>
<formControlPr xmlns="http://schemas.microsoft.com/office/spreadsheetml/2009/9/main" objectType="CheckBox" fmlaLink="'Datos Generales'!$D$10" lockText="1" noThreeD="1"/>
</file>

<file path=xl/ctrlProps/ctrlProp17.xml><?xml version="1.0" encoding="utf-8"?>
<formControlPr xmlns="http://schemas.microsoft.com/office/spreadsheetml/2009/9/main" objectType="CheckBox" fmlaLink="'Datos Generales'!$D$9" lockText="1" noThreeD="1"/>
</file>

<file path=xl/ctrlProps/ctrlProp18.xml><?xml version="1.0" encoding="utf-8"?>
<formControlPr xmlns="http://schemas.microsoft.com/office/spreadsheetml/2009/9/main" objectType="CheckBox" fmlaLink="'Datos Generales'!$E$9" lockText="1" noThreeD="1"/>
</file>

<file path=xl/ctrlProps/ctrlProp19.xml><?xml version="1.0" encoding="utf-8"?>
<formControlPr xmlns="http://schemas.microsoft.com/office/spreadsheetml/2009/9/main" objectType="CheckBox" fmlaLink="'Datos Generales'!$C$9" lockText="1" noThreeD="1"/>
</file>

<file path=xl/ctrlProps/ctrlProp2.xml><?xml version="1.0" encoding="utf-8"?>
<formControlPr xmlns="http://schemas.microsoft.com/office/spreadsheetml/2009/9/main" objectType="CheckBox" fmlaLink="'Datos Generales'!$C$10" lockText="1" noThreeD="1"/>
</file>

<file path=xl/ctrlProps/ctrlProp20.xml><?xml version="1.0" encoding="utf-8"?>
<formControlPr xmlns="http://schemas.microsoft.com/office/spreadsheetml/2009/9/main" objectType="CheckBox" fmlaLink="'Datos Generales'!$C$11" lockText="1" noThreeD="1"/>
</file>

<file path=xl/ctrlProps/ctrlProp21.xml><?xml version="1.0" encoding="utf-8"?>
<formControlPr xmlns="http://schemas.microsoft.com/office/spreadsheetml/2009/9/main" objectType="CheckBox" fmlaLink="'Datos Generales'!$C$10" lockText="1" noThreeD="1"/>
</file>

<file path=xl/ctrlProps/ctrlProp22.xml><?xml version="1.0" encoding="utf-8"?>
<formControlPr xmlns="http://schemas.microsoft.com/office/spreadsheetml/2009/9/main" objectType="CheckBox" fmlaLink="'Datos Generales'!$E$10" lockText="1" noThreeD="1"/>
</file>

<file path=xl/ctrlProps/ctrlProp23.xml><?xml version="1.0" encoding="utf-8"?>
<formControlPr xmlns="http://schemas.microsoft.com/office/spreadsheetml/2009/9/main" objectType="CheckBox" fmlaLink="'Datos Generales'!$D$10" lockText="1" noThreeD="1"/>
</file>

<file path=xl/ctrlProps/ctrlProp24.xml><?xml version="1.0" encoding="utf-8"?>
<formControlPr xmlns="http://schemas.microsoft.com/office/spreadsheetml/2009/9/main" objectType="CheckBox" fmlaLink="'Datos Generales'!$D$9" lockText="1" noThreeD="1"/>
</file>

<file path=xl/ctrlProps/ctrlProp25.xml><?xml version="1.0" encoding="utf-8"?>
<formControlPr xmlns="http://schemas.microsoft.com/office/spreadsheetml/2009/9/main" objectType="CheckBox" fmlaLink="'Datos Generales'!$E$9" lockText="1" noThreeD="1"/>
</file>

<file path=xl/ctrlProps/ctrlProp26.xml><?xml version="1.0" encoding="utf-8"?>
<formControlPr xmlns="http://schemas.microsoft.com/office/spreadsheetml/2009/9/main" objectType="CheckBox" fmlaLink="'Datos Generales'!$C$9" lockText="1" noThreeD="1"/>
</file>

<file path=xl/ctrlProps/ctrlProp27.xml><?xml version="1.0" encoding="utf-8"?>
<formControlPr xmlns="http://schemas.microsoft.com/office/spreadsheetml/2009/9/main" objectType="CheckBox" fmlaLink="'Datos Generales'!$C$10" lockText="1" noThreeD="1"/>
</file>

<file path=xl/ctrlProps/ctrlProp28.xml><?xml version="1.0" encoding="utf-8"?>
<formControlPr xmlns="http://schemas.microsoft.com/office/spreadsheetml/2009/9/main" objectType="CheckBox" fmlaLink="'Datos Generales'!$C$11" lockText="1" noThreeD="1"/>
</file>

<file path=xl/ctrlProps/ctrlProp29.xml><?xml version="1.0" encoding="utf-8"?>
<formControlPr xmlns="http://schemas.microsoft.com/office/spreadsheetml/2009/9/main" objectType="CheckBox" fmlaLink="'Datos Generales'!$E$10" lockText="1" noThreeD="1"/>
</file>

<file path=xl/ctrlProps/ctrlProp3.xml><?xml version="1.0" encoding="utf-8"?>
<formControlPr xmlns="http://schemas.microsoft.com/office/spreadsheetml/2009/9/main" objectType="CheckBox" fmlaLink="'Datos Generales'!$C$11" lockText="1" noThreeD="1"/>
</file>

<file path=xl/ctrlProps/ctrlProp30.xml><?xml version="1.0" encoding="utf-8"?>
<formControlPr xmlns="http://schemas.microsoft.com/office/spreadsheetml/2009/9/main" objectType="CheckBox" fmlaLink="'Datos Generales'!$D$10" lockText="1" noThreeD="1"/>
</file>

<file path=xl/ctrlProps/ctrlProp31.xml><?xml version="1.0" encoding="utf-8"?>
<formControlPr xmlns="http://schemas.microsoft.com/office/spreadsheetml/2009/9/main" objectType="CheckBox" fmlaLink="'Datos Generales'!$D$9" lockText="1" noThreeD="1"/>
</file>

<file path=xl/ctrlProps/ctrlProp32.xml><?xml version="1.0" encoding="utf-8"?>
<formControlPr xmlns="http://schemas.microsoft.com/office/spreadsheetml/2009/9/main" objectType="CheckBox" fmlaLink="'Datos Generales'!$E$9" lockText="1" noThreeD="1"/>
</file>

<file path=xl/ctrlProps/ctrlProp33.xml><?xml version="1.0" encoding="utf-8"?>
<formControlPr xmlns="http://schemas.microsoft.com/office/spreadsheetml/2009/9/main" objectType="CheckBox" fmlaLink="'Datos Generales'!$C$11" lockText="1" noThreeD="1"/>
</file>

<file path=xl/ctrlProps/ctrlProp34.xml><?xml version="1.0" encoding="utf-8"?>
<formControlPr xmlns="http://schemas.microsoft.com/office/spreadsheetml/2009/9/main" objectType="CheckBox" fmlaLink="'Datos Generales'!$C$9" lockText="1" noThreeD="1"/>
</file>

<file path=xl/ctrlProps/ctrlProp35.xml><?xml version="1.0" encoding="utf-8"?>
<formControlPr xmlns="http://schemas.microsoft.com/office/spreadsheetml/2009/9/main" objectType="CheckBox" fmlaLink="'Datos Generales'!$C$10" lockText="1" noThreeD="1"/>
</file>

<file path=xl/ctrlProps/ctrlProp36.xml><?xml version="1.0" encoding="utf-8"?>
<formControlPr xmlns="http://schemas.microsoft.com/office/spreadsheetml/2009/9/main" objectType="CheckBox" fmlaLink="'Datos Generales'!$E$10" lockText="1" noThreeD="1"/>
</file>

<file path=xl/ctrlProps/ctrlProp37.xml><?xml version="1.0" encoding="utf-8"?>
<formControlPr xmlns="http://schemas.microsoft.com/office/spreadsheetml/2009/9/main" objectType="CheckBox" fmlaLink="'Datos Generales'!$D$10" lockText="1" noThreeD="1"/>
</file>

<file path=xl/ctrlProps/ctrlProp38.xml><?xml version="1.0" encoding="utf-8"?>
<formControlPr xmlns="http://schemas.microsoft.com/office/spreadsheetml/2009/9/main" objectType="CheckBox" fmlaLink="'Datos Generales'!$D$9" lockText="1" noThreeD="1"/>
</file>

<file path=xl/ctrlProps/ctrlProp39.xml><?xml version="1.0" encoding="utf-8"?>
<formControlPr xmlns="http://schemas.microsoft.com/office/spreadsheetml/2009/9/main" objectType="CheckBox" fmlaLink="'Datos Generales'!$E$9" lockText="1" noThreeD="1"/>
</file>

<file path=xl/ctrlProps/ctrlProp4.xml><?xml version="1.0" encoding="utf-8"?>
<formControlPr xmlns="http://schemas.microsoft.com/office/spreadsheetml/2009/9/main" objectType="CheckBox" fmlaLink="$D$9" lockText="1" noThreeD="1"/>
</file>

<file path=xl/ctrlProps/ctrlProp40.xml><?xml version="1.0" encoding="utf-8"?>
<formControlPr xmlns="http://schemas.microsoft.com/office/spreadsheetml/2009/9/main" objectType="CheckBox" fmlaLink="'Datos Generales'!$C$11" lockText="1" noThreeD="1"/>
</file>

<file path=xl/ctrlProps/ctrlProp41.xml><?xml version="1.0" encoding="utf-8"?>
<formControlPr xmlns="http://schemas.microsoft.com/office/spreadsheetml/2009/9/main" objectType="CheckBox" fmlaLink="'Datos Generales'!$C$9" lockText="1" noThreeD="1"/>
</file>

<file path=xl/ctrlProps/ctrlProp42.xml><?xml version="1.0" encoding="utf-8"?>
<formControlPr xmlns="http://schemas.microsoft.com/office/spreadsheetml/2009/9/main" objectType="CheckBox" fmlaLink="'Datos Generales'!$C$10" lockText="1" noThreeD="1"/>
</file>

<file path=xl/ctrlProps/ctrlProp43.xml><?xml version="1.0" encoding="utf-8"?>
<formControlPr xmlns="http://schemas.microsoft.com/office/spreadsheetml/2009/9/main" objectType="CheckBox" fmlaLink="'Datos Generales'!$E$10" lockText="1" noThreeD="1"/>
</file>

<file path=xl/ctrlProps/ctrlProp44.xml><?xml version="1.0" encoding="utf-8"?>
<formControlPr xmlns="http://schemas.microsoft.com/office/spreadsheetml/2009/9/main" objectType="CheckBox" fmlaLink="'Datos Generales'!$D$10" lockText="1" noThreeD="1"/>
</file>

<file path=xl/ctrlProps/ctrlProp45.xml><?xml version="1.0" encoding="utf-8"?>
<formControlPr xmlns="http://schemas.microsoft.com/office/spreadsheetml/2009/9/main" objectType="CheckBox" fmlaLink="'Datos Generales'!$D$9" lockText="1" noThreeD="1"/>
</file>

<file path=xl/ctrlProps/ctrlProp46.xml><?xml version="1.0" encoding="utf-8"?>
<formControlPr xmlns="http://schemas.microsoft.com/office/spreadsheetml/2009/9/main" objectType="CheckBox" fmlaLink="'Datos Generales'!$E$9" lockText="1" noThreeD="1"/>
</file>

<file path=xl/ctrlProps/ctrlProp47.xml><?xml version="1.0" encoding="utf-8"?>
<formControlPr xmlns="http://schemas.microsoft.com/office/spreadsheetml/2009/9/main" objectType="CheckBox" fmlaLink="'Datos Generales'!$C$11" lockText="1" noThreeD="1"/>
</file>

<file path=xl/ctrlProps/ctrlProp48.xml><?xml version="1.0" encoding="utf-8"?>
<formControlPr xmlns="http://schemas.microsoft.com/office/spreadsheetml/2009/9/main" objectType="CheckBox" fmlaLink="'Datos Generales'!$C$9" lockText="1" noThreeD="1"/>
</file>

<file path=xl/ctrlProps/ctrlProp49.xml><?xml version="1.0" encoding="utf-8"?>
<formControlPr xmlns="http://schemas.microsoft.com/office/spreadsheetml/2009/9/main" objectType="CheckBox" fmlaLink="'Datos Generales'!$C$10" lockText="1" noThreeD="1"/>
</file>

<file path=xl/ctrlProps/ctrlProp5.xml><?xml version="1.0" encoding="utf-8"?>
<formControlPr xmlns="http://schemas.microsoft.com/office/spreadsheetml/2009/9/main" objectType="CheckBox" fmlaLink="$D$10" lockText="1" noThreeD="1"/>
</file>

<file path=xl/ctrlProps/ctrlProp50.xml><?xml version="1.0" encoding="utf-8"?>
<formControlPr xmlns="http://schemas.microsoft.com/office/spreadsheetml/2009/9/main" objectType="CheckBox" fmlaLink="'Datos Generales'!$E$10" lockText="1" noThreeD="1"/>
</file>

<file path=xl/ctrlProps/ctrlProp51.xml><?xml version="1.0" encoding="utf-8"?>
<formControlPr xmlns="http://schemas.microsoft.com/office/spreadsheetml/2009/9/main" objectType="CheckBox" fmlaLink="'Datos Generales'!$D$10" lockText="1" noThreeD="1"/>
</file>

<file path=xl/ctrlProps/ctrlProp52.xml><?xml version="1.0" encoding="utf-8"?>
<formControlPr xmlns="http://schemas.microsoft.com/office/spreadsheetml/2009/9/main" objectType="CheckBox" fmlaLink="'Datos Generales'!$D$9" lockText="1" noThreeD="1"/>
</file>

<file path=xl/ctrlProps/ctrlProp53.xml><?xml version="1.0" encoding="utf-8"?>
<formControlPr xmlns="http://schemas.microsoft.com/office/spreadsheetml/2009/9/main" objectType="CheckBox" fmlaLink="'Datos Generales'!$E$9" lockText="1" noThreeD="1"/>
</file>

<file path=xl/ctrlProps/ctrlProp54.xml><?xml version="1.0" encoding="utf-8"?>
<formControlPr xmlns="http://schemas.microsoft.com/office/spreadsheetml/2009/9/main" objectType="CheckBox" fmlaLink="'Datos Generales'!$C$11" lockText="1" noThreeD="1"/>
</file>

<file path=xl/ctrlProps/ctrlProp55.xml><?xml version="1.0" encoding="utf-8"?>
<formControlPr xmlns="http://schemas.microsoft.com/office/spreadsheetml/2009/9/main" objectType="CheckBox" fmlaLink="'Datos Generales'!$C$9" lockText="1" noThreeD="1"/>
</file>

<file path=xl/ctrlProps/ctrlProp56.xml><?xml version="1.0" encoding="utf-8"?>
<formControlPr xmlns="http://schemas.microsoft.com/office/spreadsheetml/2009/9/main" objectType="CheckBox" fmlaLink="'Datos Generales'!$C$10" lockText="1" noThreeD="1"/>
</file>

<file path=xl/ctrlProps/ctrlProp57.xml><?xml version="1.0" encoding="utf-8"?>
<formControlPr xmlns="http://schemas.microsoft.com/office/spreadsheetml/2009/9/main" objectType="CheckBox" fmlaLink="'Datos Generales'!$E$10" lockText="1" noThreeD="1"/>
</file>

<file path=xl/ctrlProps/ctrlProp58.xml><?xml version="1.0" encoding="utf-8"?>
<formControlPr xmlns="http://schemas.microsoft.com/office/spreadsheetml/2009/9/main" objectType="CheckBox" fmlaLink="'Datos Generales'!$D$10" lockText="1" noThreeD="1"/>
</file>

<file path=xl/ctrlProps/ctrlProp59.xml><?xml version="1.0" encoding="utf-8"?>
<formControlPr xmlns="http://schemas.microsoft.com/office/spreadsheetml/2009/9/main" objectType="CheckBox" fmlaLink="'Datos Generales'!$D$9" lockText="1" noThreeD="1"/>
</file>

<file path=xl/ctrlProps/ctrlProp6.xml><?xml version="1.0" encoding="utf-8"?>
<formControlPr xmlns="http://schemas.microsoft.com/office/spreadsheetml/2009/9/main" objectType="CheckBox" fmlaLink="$E$9" lockText="1" noThreeD="1"/>
</file>

<file path=xl/ctrlProps/ctrlProp60.xml><?xml version="1.0" encoding="utf-8"?>
<formControlPr xmlns="http://schemas.microsoft.com/office/spreadsheetml/2009/9/main" objectType="CheckBox" fmlaLink="'Datos Generales'!$E$9" lockText="1" noThreeD="1"/>
</file>

<file path=xl/ctrlProps/ctrlProp61.xml><?xml version="1.0" encoding="utf-8"?>
<formControlPr xmlns="http://schemas.microsoft.com/office/spreadsheetml/2009/9/main" objectType="CheckBox" fmlaLink="'Datos Generales'!$C$11" lockText="1" noThreeD="1"/>
</file>

<file path=xl/ctrlProps/ctrlProp62.xml><?xml version="1.0" encoding="utf-8"?>
<formControlPr xmlns="http://schemas.microsoft.com/office/spreadsheetml/2009/9/main" objectType="CheckBox" fmlaLink="'Datos Generales'!$C$9" lockText="1" noThreeD="1"/>
</file>

<file path=xl/ctrlProps/ctrlProp63.xml><?xml version="1.0" encoding="utf-8"?>
<formControlPr xmlns="http://schemas.microsoft.com/office/spreadsheetml/2009/9/main" objectType="CheckBox" fmlaLink="'Datos Generales'!$C$10" lockText="1" noThreeD="1"/>
</file>

<file path=xl/ctrlProps/ctrlProp64.xml><?xml version="1.0" encoding="utf-8"?>
<formControlPr xmlns="http://schemas.microsoft.com/office/spreadsheetml/2009/9/main" objectType="CheckBox" fmlaLink="'Datos Generales'!$E$10" lockText="1" noThreeD="1"/>
</file>

<file path=xl/ctrlProps/ctrlProp65.xml><?xml version="1.0" encoding="utf-8"?>
<formControlPr xmlns="http://schemas.microsoft.com/office/spreadsheetml/2009/9/main" objectType="CheckBox" fmlaLink="'Datos Generales'!$D$10" lockText="1" noThreeD="1"/>
</file>

<file path=xl/ctrlProps/ctrlProp66.xml><?xml version="1.0" encoding="utf-8"?>
<formControlPr xmlns="http://schemas.microsoft.com/office/spreadsheetml/2009/9/main" objectType="CheckBox" fmlaLink="'Datos Generales'!$D$9" lockText="1" noThreeD="1"/>
</file>

<file path=xl/ctrlProps/ctrlProp67.xml><?xml version="1.0" encoding="utf-8"?>
<formControlPr xmlns="http://schemas.microsoft.com/office/spreadsheetml/2009/9/main" objectType="CheckBox" fmlaLink="'Datos Generales'!$E$9" lockText="1" noThreeD="1"/>
</file>

<file path=xl/ctrlProps/ctrlProp68.xml><?xml version="1.0" encoding="utf-8"?>
<formControlPr xmlns="http://schemas.microsoft.com/office/spreadsheetml/2009/9/main" objectType="CheckBox" fmlaLink="'Datos Generales'!$C$11" lockText="1" noThreeD="1"/>
</file>

<file path=xl/ctrlProps/ctrlProp69.xml><?xml version="1.0" encoding="utf-8"?>
<formControlPr xmlns="http://schemas.microsoft.com/office/spreadsheetml/2009/9/main" objectType="CheckBox" fmlaLink="'Datos Generales'!$C$9" lockText="1" noThreeD="1"/>
</file>

<file path=xl/ctrlProps/ctrlProp7.xml><?xml version="1.0" encoding="utf-8"?>
<formControlPr xmlns="http://schemas.microsoft.com/office/spreadsheetml/2009/9/main" objectType="CheckBox" fmlaLink="$E$10" lockText="1" noThreeD="1"/>
</file>

<file path=xl/ctrlProps/ctrlProp70.xml><?xml version="1.0" encoding="utf-8"?>
<formControlPr xmlns="http://schemas.microsoft.com/office/spreadsheetml/2009/9/main" objectType="CheckBox" fmlaLink="'Datos Generales'!$C$10" lockText="1" noThreeD="1"/>
</file>

<file path=xl/ctrlProps/ctrlProp71.xml><?xml version="1.0" encoding="utf-8"?>
<formControlPr xmlns="http://schemas.microsoft.com/office/spreadsheetml/2009/9/main" objectType="CheckBox" fmlaLink="'Datos Generales'!$E$10" lockText="1" noThreeD="1"/>
</file>

<file path=xl/ctrlProps/ctrlProp72.xml><?xml version="1.0" encoding="utf-8"?>
<formControlPr xmlns="http://schemas.microsoft.com/office/spreadsheetml/2009/9/main" objectType="CheckBox" fmlaLink="'Datos Generales'!$D$10" lockText="1" noThreeD="1"/>
</file>

<file path=xl/ctrlProps/ctrlProp73.xml><?xml version="1.0" encoding="utf-8"?>
<formControlPr xmlns="http://schemas.microsoft.com/office/spreadsheetml/2009/9/main" objectType="CheckBox" fmlaLink="'Datos Generales'!$D$9" lockText="1" noThreeD="1"/>
</file>

<file path=xl/ctrlProps/ctrlProp74.xml><?xml version="1.0" encoding="utf-8"?>
<formControlPr xmlns="http://schemas.microsoft.com/office/spreadsheetml/2009/9/main" objectType="CheckBox" fmlaLink="'Datos Generales'!$E$9" lockText="1" noThreeD="1"/>
</file>

<file path=xl/ctrlProps/ctrlProp75.xml><?xml version="1.0" encoding="utf-8"?>
<formControlPr xmlns="http://schemas.microsoft.com/office/spreadsheetml/2009/9/main" objectType="CheckBox" fmlaLink="'Datos Generales'!$C$11" lockText="1" noThreeD="1"/>
</file>

<file path=xl/ctrlProps/ctrlProp76.xml><?xml version="1.0" encoding="utf-8"?>
<formControlPr xmlns="http://schemas.microsoft.com/office/spreadsheetml/2009/9/main" objectType="CheckBox" fmlaLink="'Datos Generales'!$C$9" lockText="1" noThreeD="1"/>
</file>

<file path=xl/ctrlProps/ctrlProp77.xml><?xml version="1.0" encoding="utf-8"?>
<formControlPr xmlns="http://schemas.microsoft.com/office/spreadsheetml/2009/9/main" objectType="CheckBox" fmlaLink="'Datos Generales'!$C$10" lockText="1" noThreeD="1"/>
</file>

<file path=xl/ctrlProps/ctrlProp78.xml><?xml version="1.0" encoding="utf-8"?>
<formControlPr xmlns="http://schemas.microsoft.com/office/spreadsheetml/2009/9/main" objectType="CheckBox" fmlaLink="'Datos Generales'!$D$9" lockText="1" noThreeD="1"/>
</file>

<file path=xl/ctrlProps/ctrlProp79.xml><?xml version="1.0" encoding="utf-8"?>
<formControlPr xmlns="http://schemas.microsoft.com/office/spreadsheetml/2009/9/main" objectType="CheckBox" fmlaLink="'Datos Generales'!$D$10" lockText="1" noThreeD="1"/>
</file>

<file path=xl/ctrlProps/ctrlProp8.xml><?xml version="1.0" encoding="utf-8"?>
<formControlPr xmlns="http://schemas.microsoft.com/office/spreadsheetml/2009/9/main" objectType="CheckBox" fmlaLink="'Datos Generales'!$E$10" lockText="1" noThreeD="1"/>
</file>

<file path=xl/ctrlProps/ctrlProp80.xml><?xml version="1.0" encoding="utf-8"?>
<formControlPr xmlns="http://schemas.microsoft.com/office/spreadsheetml/2009/9/main" objectType="CheckBox" fmlaLink="'Datos Generales'!$C$9" lockText="1" noThreeD="1"/>
</file>

<file path=xl/ctrlProps/ctrlProp81.xml><?xml version="1.0" encoding="utf-8"?>
<formControlPr xmlns="http://schemas.microsoft.com/office/spreadsheetml/2009/9/main" objectType="CheckBox" fmlaLink="'Datos Generales'!$C$10" lockText="1" noThreeD="1"/>
</file>

<file path=xl/ctrlProps/ctrlProp82.xml><?xml version="1.0" encoding="utf-8"?>
<formControlPr xmlns="http://schemas.microsoft.com/office/spreadsheetml/2009/9/main" objectType="CheckBox" fmlaLink="'Datos Generales'!$C$11" lockText="1" noThreeD="1"/>
</file>

<file path=xl/ctrlProps/ctrlProp83.xml><?xml version="1.0" encoding="utf-8"?>
<formControlPr xmlns="http://schemas.microsoft.com/office/spreadsheetml/2009/9/main" objectType="CheckBox" fmlaLink="'Datos Generales'!$E$9" lockText="1" noThreeD="1"/>
</file>

<file path=xl/ctrlProps/ctrlProp84.xml><?xml version="1.0" encoding="utf-8"?>
<formControlPr xmlns="http://schemas.microsoft.com/office/spreadsheetml/2009/9/main" objectType="CheckBox" fmlaLink="'Datos Generales'!$E$10" lockText="1" noThreeD="1"/>
</file>

<file path=xl/ctrlProps/ctrlProp85.xml><?xml version="1.0" encoding="utf-8"?>
<formControlPr xmlns="http://schemas.microsoft.com/office/spreadsheetml/2009/9/main" objectType="CheckBox" fmlaLink="'Datos Generales'!$C$9" lockText="1" noThreeD="1"/>
</file>

<file path=xl/ctrlProps/ctrlProp86.xml><?xml version="1.0" encoding="utf-8"?>
<formControlPr xmlns="http://schemas.microsoft.com/office/spreadsheetml/2009/9/main" objectType="CheckBox" fmlaLink="'Datos Generales'!$C$10" lockText="1" noThreeD="1"/>
</file>

<file path=xl/ctrlProps/ctrlProp87.xml><?xml version="1.0" encoding="utf-8"?>
<formControlPr xmlns="http://schemas.microsoft.com/office/spreadsheetml/2009/9/main" objectType="CheckBox" fmlaLink="'Datos Generales'!$C$11" lockText="1" noThreeD="1"/>
</file>

<file path=xl/ctrlProps/ctrlProp88.xml><?xml version="1.0" encoding="utf-8"?>
<formControlPr xmlns="http://schemas.microsoft.com/office/spreadsheetml/2009/9/main" objectType="CheckBox" fmlaLink="'Datos Generales'!$E$9" lockText="1" noThreeD="1"/>
</file>

<file path=xl/ctrlProps/ctrlProp89.xml><?xml version="1.0" encoding="utf-8"?>
<formControlPr xmlns="http://schemas.microsoft.com/office/spreadsheetml/2009/9/main" objectType="CheckBox" fmlaLink="'Datos Generales'!$E$10" lockText="1" noThreeD="1"/>
</file>

<file path=xl/ctrlProps/ctrlProp9.xml><?xml version="1.0" encoding="utf-8"?>
<formControlPr xmlns="http://schemas.microsoft.com/office/spreadsheetml/2009/9/main" objectType="CheckBox" fmlaLink="'Datos Generales'!$D$10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9</xdr:row>
          <xdr:rowOff>209550</xdr:rowOff>
        </xdr:from>
        <xdr:to>
          <xdr:col>1</xdr:col>
          <xdr:colOff>581025</xdr:colOff>
          <xdr:row>10</xdr:row>
          <xdr:rowOff>190500</xdr:rowOff>
        </xdr:to>
        <xdr:sp macro="" textlink="">
          <xdr:nvSpPr>
            <xdr:cNvPr id="54273" name="Check Box 1" hidden="1">
              <a:extLst>
                <a:ext uri="{63B3BB69-23CF-44E3-9099-C40C66FF867C}">
                  <a14:compatExt spid="_x0000_s5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1171575</xdr:colOff>
          <xdr:row>9</xdr:row>
          <xdr:rowOff>200025</xdr:rowOff>
        </xdr:from>
        <xdr:to>
          <xdr:col>1</xdr:col>
          <xdr:colOff>1428750</xdr:colOff>
          <xdr:row>10</xdr:row>
          <xdr:rowOff>190500</xdr:rowOff>
        </xdr:to>
        <xdr:sp macro="" textlink="">
          <xdr:nvSpPr>
            <xdr:cNvPr id="54274" name="Check Box 2" hidden="1">
              <a:extLst>
                <a:ext uri="{63B3BB69-23CF-44E3-9099-C40C66FF867C}">
                  <a14:compatExt spid="_x0000_s54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2371725</xdr:colOff>
          <xdr:row>9</xdr:row>
          <xdr:rowOff>209550</xdr:rowOff>
        </xdr:from>
        <xdr:to>
          <xdr:col>1</xdr:col>
          <xdr:colOff>2609850</xdr:colOff>
          <xdr:row>10</xdr:row>
          <xdr:rowOff>200025</xdr:rowOff>
        </xdr:to>
        <xdr:sp macro="" textlink="">
          <xdr:nvSpPr>
            <xdr:cNvPr id="54275" name="Check Box 3" hidden="1">
              <a:extLst>
                <a:ext uri="{63B3BB69-23CF-44E3-9099-C40C66FF867C}">
                  <a14:compatExt spid="_x0000_s54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2587625</xdr:colOff>
      <xdr:row>0</xdr:row>
      <xdr:rowOff>7937</xdr:rowOff>
    </xdr:from>
    <xdr:to>
      <xdr:col>1</xdr:col>
      <xdr:colOff>412752</xdr:colOff>
      <xdr:row>0</xdr:row>
      <xdr:rowOff>444500</xdr:rowOff>
    </xdr:to>
    <xdr:pic>
      <xdr:nvPicPr>
        <xdr:cNvPr id="5" name="Imagen 4" descr="C:\Users\Usuario\Dropbox\2018\Imágenes y logos\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7625" y="7937"/>
          <a:ext cx="682627" cy="436563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10</xdr:row>
          <xdr:rowOff>209550</xdr:rowOff>
        </xdr:from>
        <xdr:to>
          <xdr:col>1</xdr:col>
          <xdr:colOff>581025</xdr:colOff>
          <xdr:row>11</xdr:row>
          <xdr:rowOff>200025</xdr:rowOff>
        </xdr:to>
        <xdr:sp macro="" textlink="">
          <xdr:nvSpPr>
            <xdr:cNvPr id="54276" name="Check Box 4" hidden="1">
              <a:extLst>
                <a:ext uri="{63B3BB69-23CF-44E3-9099-C40C66FF867C}">
                  <a14:compatExt spid="_x0000_s54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1171575</xdr:colOff>
          <xdr:row>10</xdr:row>
          <xdr:rowOff>200025</xdr:rowOff>
        </xdr:from>
        <xdr:to>
          <xdr:col>1</xdr:col>
          <xdr:colOff>1428750</xdr:colOff>
          <xdr:row>11</xdr:row>
          <xdr:rowOff>200025</xdr:rowOff>
        </xdr:to>
        <xdr:sp macro="" textlink="">
          <xdr:nvSpPr>
            <xdr:cNvPr id="54277" name="Check Box 5" hidden="1">
              <a:extLst>
                <a:ext uri="{63B3BB69-23CF-44E3-9099-C40C66FF867C}">
                  <a14:compatExt spid="_x0000_s54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13</xdr:row>
          <xdr:rowOff>0</xdr:rowOff>
        </xdr:from>
        <xdr:to>
          <xdr:col>1</xdr:col>
          <xdr:colOff>866775</xdr:colOff>
          <xdr:row>13</xdr:row>
          <xdr:rowOff>200025</xdr:rowOff>
        </xdr:to>
        <xdr:sp macro="" textlink="">
          <xdr:nvSpPr>
            <xdr:cNvPr id="54284" name="Check Box 12" hidden="1">
              <a:extLst>
                <a:ext uri="{63B3BB69-23CF-44E3-9099-C40C66FF867C}">
                  <a14:compatExt spid="_x0000_s54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1619250</xdr:colOff>
          <xdr:row>12</xdr:row>
          <xdr:rowOff>200025</xdr:rowOff>
        </xdr:from>
        <xdr:to>
          <xdr:col>1</xdr:col>
          <xdr:colOff>1876425</xdr:colOff>
          <xdr:row>13</xdr:row>
          <xdr:rowOff>200025</xdr:rowOff>
        </xdr:to>
        <xdr:sp macro="" textlink="">
          <xdr:nvSpPr>
            <xdr:cNvPr id="54285" name="Check Box 13" hidden="1">
              <a:extLst>
                <a:ext uri="{63B3BB69-23CF-44E3-9099-C40C66FF867C}">
                  <a14:compatExt spid="_x0000_s54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48</xdr:row>
      <xdr:rowOff>41412</xdr:rowOff>
    </xdr:from>
    <xdr:to>
      <xdr:col>6</xdr:col>
      <xdr:colOff>525635</xdr:colOff>
      <xdr:row>69</xdr:row>
      <xdr:rowOff>157368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311847"/>
          <a:ext cx="6729309" cy="448089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9</xdr:row>
          <xdr:rowOff>123825</xdr:rowOff>
        </xdr:from>
        <xdr:to>
          <xdr:col>29</xdr:col>
          <xdr:colOff>142875</xdr:colOff>
          <xdr:row>11</xdr:row>
          <xdr:rowOff>19050</xdr:rowOff>
        </xdr:to>
        <xdr:sp macro="" textlink="">
          <xdr:nvSpPr>
            <xdr:cNvPr id="48129" name="Check Box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123825</xdr:rowOff>
        </xdr:from>
        <xdr:to>
          <xdr:col>9</xdr:col>
          <xdr:colOff>123825</xdr:colOff>
          <xdr:row>12</xdr:row>
          <xdr:rowOff>19050</xdr:rowOff>
        </xdr:to>
        <xdr:sp macro="" textlink="">
          <xdr:nvSpPr>
            <xdr:cNvPr id="48130" name="Check Box 2" hidden="1">
              <a:extLst>
                <a:ext uri="{63B3BB69-23CF-44E3-9099-C40C66FF867C}">
                  <a14:compatExt spid="_x0000_s48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123825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48131" name="Check Box 3" hidden="1">
              <a:extLst>
                <a:ext uri="{63B3BB69-23CF-44E3-9099-C40C66FF867C}">
                  <a14:compatExt spid="_x0000_s48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9</xdr:row>
          <xdr:rowOff>123825</xdr:rowOff>
        </xdr:from>
        <xdr:to>
          <xdr:col>27</xdr:col>
          <xdr:colOff>38100</xdr:colOff>
          <xdr:row>11</xdr:row>
          <xdr:rowOff>19050</xdr:rowOff>
        </xdr:to>
        <xdr:sp macro="" textlink="">
          <xdr:nvSpPr>
            <xdr:cNvPr id="48132" name="Check Box 4" hidden="1">
              <a:extLst>
                <a:ext uri="{63B3BB69-23CF-44E3-9099-C40C66FF867C}">
                  <a14:compatExt spid="_x0000_s48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9</xdr:row>
          <xdr:rowOff>133350</xdr:rowOff>
        </xdr:from>
        <xdr:to>
          <xdr:col>10</xdr:col>
          <xdr:colOff>114300</xdr:colOff>
          <xdr:row>11</xdr:row>
          <xdr:rowOff>28575</xdr:rowOff>
        </xdr:to>
        <xdr:sp macro="" textlink="">
          <xdr:nvSpPr>
            <xdr:cNvPr id="48135" name="Check Box 7" hidden="1">
              <a:extLst>
                <a:ext uri="{63B3BB69-23CF-44E3-9099-C40C66FF867C}">
                  <a14:compatExt spid="_x0000_s48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47625</xdr:colOff>
      <xdr:row>0</xdr:row>
      <xdr:rowOff>76200</xdr:rowOff>
    </xdr:from>
    <xdr:to>
      <xdr:col>15</xdr:col>
      <xdr:colOff>200025</xdr:colOff>
      <xdr:row>3</xdr:row>
      <xdr:rowOff>47625</xdr:rowOff>
    </xdr:to>
    <xdr:pic>
      <xdr:nvPicPr>
        <xdr:cNvPr id="10" name="Imagen 9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76200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133350</xdr:rowOff>
        </xdr:from>
        <xdr:to>
          <xdr:col>5</xdr:col>
          <xdr:colOff>161925</xdr:colOff>
          <xdr:row>11</xdr:row>
          <xdr:rowOff>38100</xdr:rowOff>
        </xdr:to>
        <xdr:sp macro="" textlink="">
          <xdr:nvSpPr>
            <xdr:cNvPr id="48136" name="Check Box 8" hidden="1">
              <a:extLst>
                <a:ext uri="{63B3BB69-23CF-44E3-9099-C40C66FF867C}">
                  <a14:compatExt spid="_x0000_s48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133350</xdr:rowOff>
        </xdr:from>
        <xdr:to>
          <xdr:col>7</xdr:col>
          <xdr:colOff>209550</xdr:colOff>
          <xdr:row>11</xdr:row>
          <xdr:rowOff>28575</xdr:rowOff>
        </xdr:to>
        <xdr:sp macro="" textlink="">
          <xdr:nvSpPr>
            <xdr:cNvPr id="48137" name="Check Box 9" hidden="1">
              <a:extLst>
                <a:ext uri="{63B3BB69-23CF-44E3-9099-C40C66FF867C}">
                  <a14:compatExt spid="_x0000_s48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9</xdr:row>
          <xdr:rowOff>123825</xdr:rowOff>
        </xdr:from>
        <xdr:to>
          <xdr:col>29</xdr:col>
          <xdr:colOff>142875</xdr:colOff>
          <xdr:row>11</xdr:row>
          <xdr:rowOff>19050</xdr:rowOff>
        </xdr:to>
        <xdr:sp macro="" textlink="">
          <xdr:nvSpPr>
            <xdr:cNvPr id="47105" name="Check Box 1" hidden="1">
              <a:extLst>
                <a:ext uri="{63B3BB69-23CF-44E3-9099-C40C66FF867C}">
                  <a14:compatExt spid="_x0000_s47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123825</xdr:rowOff>
        </xdr:from>
        <xdr:to>
          <xdr:col>9</xdr:col>
          <xdr:colOff>123825</xdr:colOff>
          <xdr:row>12</xdr:row>
          <xdr:rowOff>19050</xdr:rowOff>
        </xdr:to>
        <xdr:sp macro="" textlink="">
          <xdr:nvSpPr>
            <xdr:cNvPr id="47106" name="Check Box 2" hidden="1">
              <a:extLst>
                <a:ext uri="{63B3BB69-23CF-44E3-9099-C40C66FF867C}">
                  <a14:compatExt spid="_x0000_s47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123825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47107" name="Check Box 3" hidden="1">
              <a:extLst>
                <a:ext uri="{63B3BB69-23CF-44E3-9099-C40C66FF867C}">
                  <a14:compatExt spid="_x0000_s47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9</xdr:row>
          <xdr:rowOff>123825</xdr:rowOff>
        </xdr:from>
        <xdr:to>
          <xdr:col>27</xdr:col>
          <xdr:colOff>47625</xdr:colOff>
          <xdr:row>11</xdr:row>
          <xdr:rowOff>19050</xdr:rowOff>
        </xdr:to>
        <xdr:sp macro="" textlink="">
          <xdr:nvSpPr>
            <xdr:cNvPr id="47108" name="Check Box 4" hidden="1">
              <a:extLst>
                <a:ext uri="{63B3BB69-23CF-44E3-9099-C40C66FF867C}">
                  <a14:compatExt spid="_x0000_s47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9</xdr:row>
          <xdr:rowOff>133350</xdr:rowOff>
        </xdr:from>
        <xdr:to>
          <xdr:col>10</xdr:col>
          <xdr:colOff>114300</xdr:colOff>
          <xdr:row>11</xdr:row>
          <xdr:rowOff>28575</xdr:rowOff>
        </xdr:to>
        <xdr:sp macro="" textlink="">
          <xdr:nvSpPr>
            <xdr:cNvPr id="47111" name="Check Box 7" hidden="1">
              <a:extLst>
                <a:ext uri="{63B3BB69-23CF-44E3-9099-C40C66FF867C}">
                  <a14:compatExt spid="_x0000_s47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47625</xdr:colOff>
      <xdr:row>0</xdr:row>
      <xdr:rowOff>57150</xdr:rowOff>
    </xdr:from>
    <xdr:to>
      <xdr:col>15</xdr:col>
      <xdr:colOff>200025</xdr:colOff>
      <xdr:row>3</xdr:row>
      <xdr:rowOff>28575</xdr:rowOff>
    </xdr:to>
    <xdr:pic>
      <xdr:nvPicPr>
        <xdr:cNvPr id="10" name="Imagen 9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57150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133350</xdr:rowOff>
        </xdr:from>
        <xdr:to>
          <xdr:col>5</xdr:col>
          <xdr:colOff>161925</xdr:colOff>
          <xdr:row>11</xdr:row>
          <xdr:rowOff>38100</xdr:rowOff>
        </xdr:to>
        <xdr:sp macro="" textlink="">
          <xdr:nvSpPr>
            <xdr:cNvPr id="47112" name="Check Box 8" hidden="1">
              <a:extLst>
                <a:ext uri="{63B3BB69-23CF-44E3-9099-C40C66FF867C}">
                  <a14:compatExt spid="_x0000_s47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133350</xdr:rowOff>
        </xdr:from>
        <xdr:to>
          <xdr:col>7</xdr:col>
          <xdr:colOff>209550</xdr:colOff>
          <xdr:row>11</xdr:row>
          <xdr:rowOff>28575</xdr:rowOff>
        </xdr:to>
        <xdr:sp macro="" textlink="">
          <xdr:nvSpPr>
            <xdr:cNvPr id="47113" name="Check Box 9" hidden="1">
              <a:extLst>
                <a:ext uri="{63B3BB69-23CF-44E3-9099-C40C66FF867C}">
                  <a14:compatExt spid="_x0000_s47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14</xdr:row>
          <xdr:rowOff>152400</xdr:rowOff>
        </xdr:from>
        <xdr:to>
          <xdr:col>6</xdr:col>
          <xdr:colOff>57150</xdr:colOff>
          <xdr:row>16</xdr:row>
          <xdr:rowOff>28575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14</xdr:row>
          <xdr:rowOff>161925</xdr:rowOff>
        </xdr:from>
        <xdr:to>
          <xdr:col>8</xdr:col>
          <xdr:colOff>171450</xdr:colOff>
          <xdr:row>16</xdr:row>
          <xdr:rowOff>28575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13</xdr:row>
          <xdr:rowOff>171450</xdr:rowOff>
        </xdr:from>
        <xdr:to>
          <xdr:col>5</xdr:col>
          <xdr:colOff>85725</xdr:colOff>
          <xdr:row>15</xdr:row>
          <xdr:rowOff>28575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13</xdr:row>
          <xdr:rowOff>171450</xdr:rowOff>
        </xdr:from>
        <xdr:to>
          <xdr:col>7</xdr:col>
          <xdr:colOff>85725</xdr:colOff>
          <xdr:row>15</xdr:row>
          <xdr:rowOff>28575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13</xdr:row>
          <xdr:rowOff>171450</xdr:rowOff>
        </xdr:from>
        <xdr:to>
          <xdr:col>10</xdr:col>
          <xdr:colOff>0</xdr:colOff>
          <xdr:row>15</xdr:row>
          <xdr:rowOff>28575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14</xdr:row>
          <xdr:rowOff>9525</xdr:rowOff>
        </xdr:from>
        <xdr:to>
          <xdr:col>18</xdr:col>
          <xdr:colOff>0</xdr:colOff>
          <xdr:row>15</xdr:row>
          <xdr:rowOff>28575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13</xdr:row>
          <xdr:rowOff>171450</xdr:rowOff>
        </xdr:from>
        <xdr:to>
          <xdr:col>19</xdr:col>
          <xdr:colOff>238125</xdr:colOff>
          <xdr:row>15</xdr:row>
          <xdr:rowOff>28575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273847</xdr:colOff>
      <xdr:row>3</xdr:row>
      <xdr:rowOff>11908</xdr:rowOff>
    </xdr:from>
    <xdr:to>
      <xdr:col>14</xdr:col>
      <xdr:colOff>145260</xdr:colOff>
      <xdr:row>5</xdr:row>
      <xdr:rowOff>169070</xdr:rowOff>
    </xdr:to>
    <xdr:pic>
      <xdr:nvPicPr>
        <xdr:cNvPr id="11" name="Imagen 10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66" y="547689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60</xdr:row>
          <xdr:rowOff>171450</xdr:rowOff>
        </xdr:from>
        <xdr:to>
          <xdr:col>5</xdr:col>
          <xdr:colOff>85725</xdr:colOff>
          <xdr:row>62</xdr:row>
          <xdr:rowOff>28575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60</xdr:row>
          <xdr:rowOff>171450</xdr:rowOff>
        </xdr:from>
        <xdr:to>
          <xdr:col>7</xdr:col>
          <xdr:colOff>85725</xdr:colOff>
          <xdr:row>62</xdr:row>
          <xdr:rowOff>28575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60</xdr:row>
          <xdr:rowOff>171450</xdr:rowOff>
        </xdr:from>
        <xdr:to>
          <xdr:col>10</xdr:col>
          <xdr:colOff>0</xdr:colOff>
          <xdr:row>62</xdr:row>
          <xdr:rowOff>28575</xdr:rowOff>
        </xdr:to>
        <xdr:sp macro="" textlink="">
          <xdr:nvSpPr>
            <xdr:cNvPr id="38924" name="Check Box 12" hidden="1">
              <a:extLst>
                <a:ext uri="{63B3BB69-23CF-44E3-9099-C40C66FF867C}">
                  <a14:compatExt spid="_x0000_s38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61</xdr:row>
          <xdr:rowOff>9525</xdr:rowOff>
        </xdr:from>
        <xdr:to>
          <xdr:col>18</xdr:col>
          <xdr:colOff>0</xdr:colOff>
          <xdr:row>62</xdr:row>
          <xdr:rowOff>28575</xdr:rowOff>
        </xdr:to>
        <xdr:sp macro="" textlink="">
          <xdr:nvSpPr>
            <xdr:cNvPr id="38925" name="Check Box 13" hidden="1">
              <a:extLst>
                <a:ext uri="{63B3BB69-23CF-44E3-9099-C40C66FF867C}">
                  <a14:compatExt spid="_x0000_s38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60</xdr:row>
          <xdr:rowOff>171450</xdr:rowOff>
        </xdr:from>
        <xdr:to>
          <xdr:col>19</xdr:col>
          <xdr:colOff>238125</xdr:colOff>
          <xdr:row>62</xdr:row>
          <xdr:rowOff>28575</xdr:rowOff>
        </xdr:to>
        <xdr:sp macro="" textlink="">
          <xdr:nvSpPr>
            <xdr:cNvPr id="38926" name="Check Box 14" hidden="1">
              <a:extLst>
                <a:ext uri="{63B3BB69-23CF-44E3-9099-C40C66FF867C}">
                  <a14:compatExt spid="_x0000_s38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273847</xdr:colOff>
      <xdr:row>50</xdr:row>
      <xdr:rowOff>11908</xdr:rowOff>
    </xdr:from>
    <xdr:ext cx="1228725" cy="514350"/>
    <xdr:pic>
      <xdr:nvPicPr>
        <xdr:cNvPr id="17" name="Imagen 16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66" y="547689"/>
          <a:ext cx="1228725" cy="5143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9</xdr:row>
          <xdr:rowOff>123825</xdr:rowOff>
        </xdr:from>
        <xdr:to>
          <xdr:col>29</xdr:col>
          <xdr:colOff>133350</xdr:colOff>
          <xdr:row>11</xdr:row>
          <xdr:rowOff>19050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123825</xdr:rowOff>
        </xdr:from>
        <xdr:to>
          <xdr:col>9</xdr:col>
          <xdr:colOff>123825</xdr:colOff>
          <xdr:row>12</xdr:row>
          <xdr:rowOff>19050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123825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28675" name="Check Box 3" hidden="1">
              <a:extLst>
                <a:ext uri="{63B3BB69-23CF-44E3-9099-C40C66FF867C}">
                  <a14:compatExt spid="_x0000_s28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</xdr:row>
          <xdr:rowOff>123825</xdr:rowOff>
        </xdr:from>
        <xdr:to>
          <xdr:col>27</xdr:col>
          <xdr:colOff>28575</xdr:colOff>
          <xdr:row>11</xdr:row>
          <xdr:rowOff>19050</xdr:rowOff>
        </xdr:to>
        <xdr:sp macro="" textlink="">
          <xdr:nvSpPr>
            <xdr:cNvPr id="28676" name="Check Box 4" hidden="1">
              <a:extLst>
                <a:ext uri="{63B3BB69-23CF-44E3-9099-C40C66FF867C}">
                  <a14:compatExt spid="_x0000_s286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9</xdr:row>
          <xdr:rowOff>133350</xdr:rowOff>
        </xdr:from>
        <xdr:to>
          <xdr:col>10</xdr:col>
          <xdr:colOff>47625</xdr:colOff>
          <xdr:row>11</xdr:row>
          <xdr:rowOff>28575</xdr:rowOff>
        </xdr:to>
        <xdr:sp macro="" textlink="">
          <xdr:nvSpPr>
            <xdr:cNvPr id="28677" name="Check Box 5" hidden="1">
              <a:extLst>
                <a:ext uri="{63B3BB69-23CF-44E3-9099-C40C66FF867C}">
                  <a14:compatExt spid="_x0000_s286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133350</xdr:rowOff>
        </xdr:from>
        <xdr:to>
          <xdr:col>5</xdr:col>
          <xdr:colOff>161925</xdr:colOff>
          <xdr:row>11</xdr:row>
          <xdr:rowOff>38100</xdr:rowOff>
        </xdr:to>
        <xdr:sp macro="" textlink="">
          <xdr:nvSpPr>
            <xdr:cNvPr id="28678" name="Check Box 6" hidden="1">
              <a:extLst>
                <a:ext uri="{63B3BB69-23CF-44E3-9099-C40C66FF867C}">
                  <a14:compatExt spid="_x0000_s286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133350</xdr:rowOff>
        </xdr:from>
        <xdr:to>
          <xdr:col>7</xdr:col>
          <xdr:colOff>209550</xdr:colOff>
          <xdr:row>11</xdr:row>
          <xdr:rowOff>28575</xdr:rowOff>
        </xdr:to>
        <xdr:sp macro="" textlink="">
          <xdr:nvSpPr>
            <xdr:cNvPr id="28679" name="Check Box 7" hidden="1">
              <a:extLst>
                <a:ext uri="{63B3BB69-23CF-44E3-9099-C40C66FF867C}">
                  <a14:compatExt spid="_x0000_s286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47624</xdr:colOff>
      <xdr:row>0</xdr:row>
      <xdr:rowOff>66676</xdr:rowOff>
    </xdr:from>
    <xdr:to>
      <xdr:col>15</xdr:col>
      <xdr:colOff>200024</xdr:colOff>
      <xdr:row>3</xdr:row>
      <xdr:rowOff>38101</xdr:rowOff>
    </xdr:to>
    <xdr:pic>
      <xdr:nvPicPr>
        <xdr:cNvPr id="11" name="Imagen 10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4" y="66676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9</xdr:row>
          <xdr:rowOff>123825</xdr:rowOff>
        </xdr:from>
        <xdr:to>
          <xdr:col>29</xdr:col>
          <xdr:colOff>133350</xdr:colOff>
          <xdr:row>11</xdr:row>
          <xdr:rowOff>19050</xdr:rowOff>
        </xdr:to>
        <xdr:sp macro="" textlink="">
          <xdr:nvSpPr>
            <xdr:cNvPr id="39937" name="Check Box 1" hidden="1">
              <a:extLst>
                <a:ext uri="{63B3BB69-23CF-44E3-9099-C40C66FF867C}">
                  <a14:compatExt spid="_x0000_s39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123825</xdr:rowOff>
        </xdr:from>
        <xdr:to>
          <xdr:col>9</xdr:col>
          <xdr:colOff>123825</xdr:colOff>
          <xdr:row>12</xdr:row>
          <xdr:rowOff>19050</xdr:rowOff>
        </xdr:to>
        <xdr:sp macro="" textlink="">
          <xdr:nvSpPr>
            <xdr:cNvPr id="39938" name="Check Box 2" hidden="1">
              <a:extLst>
                <a:ext uri="{63B3BB69-23CF-44E3-9099-C40C66FF867C}">
                  <a14:compatExt spid="_x0000_s39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123825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39939" name="Check Box 3" hidden="1">
              <a:extLst>
                <a:ext uri="{63B3BB69-23CF-44E3-9099-C40C66FF867C}">
                  <a14:compatExt spid="_x0000_s39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219075</xdr:colOff>
          <xdr:row>9</xdr:row>
          <xdr:rowOff>123825</xdr:rowOff>
        </xdr:from>
        <xdr:to>
          <xdr:col>27</xdr:col>
          <xdr:colOff>19050</xdr:colOff>
          <xdr:row>11</xdr:row>
          <xdr:rowOff>19050</xdr:rowOff>
        </xdr:to>
        <xdr:sp macro="" textlink="">
          <xdr:nvSpPr>
            <xdr:cNvPr id="39940" name="Check Box 4" hidden="1">
              <a:extLst>
                <a:ext uri="{63B3BB69-23CF-44E3-9099-C40C66FF867C}">
                  <a14:compatExt spid="_x0000_s39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133350</xdr:rowOff>
        </xdr:from>
        <xdr:to>
          <xdr:col>5</xdr:col>
          <xdr:colOff>161925</xdr:colOff>
          <xdr:row>11</xdr:row>
          <xdr:rowOff>38100</xdr:rowOff>
        </xdr:to>
        <xdr:sp macro="" textlink="">
          <xdr:nvSpPr>
            <xdr:cNvPr id="39942" name="Check Box 6" hidden="1">
              <a:extLst>
                <a:ext uri="{63B3BB69-23CF-44E3-9099-C40C66FF867C}">
                  <a14:compatExt spid="_x0000_s39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9</xdr:row>
          <xdr:rowOff>133350</xdr:rowOff>
        </xdr:from>
        <xdr:to>
          <xdr:col>10</xdr:col>
          <xdr:colOff>104775</xdr:colOff>
          <xdr:row>11</xdr:row>
          <xdr:rowOff>28575</xdr:rowOff>
        </xdr:to>
        <xdr:sp macro="" textlink="">
          <xdr:nvSpPr>
            <xdr:cNvPr id="39943" name="Check Box 7" hidden="1">
              <a:extLst>
                <a:ext uri="{63B3BB69-23CF-44E3-9099-C40C66FF867C}">
                  <a14:compatExt spid="_x0000_s39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47625</xdr:colOff>
      <xdr:row>0</xdr:row>
      <xdr:rowOff>57150</xdr:rowOff>
    </xdr:from>
    <xdr:to>
      <xdr:col>15</xdr:col>
      <xdr:colOff>200025</xdr:colOff>
      <xdr:row>3</xdr:row>
      <xdr:rowOff>28575</xdr:rowOff>
    </xdr:to>
    <xdr:pic>
      <xdr:nvPicPr>
        <xdr:cNvPr id="10" name="Imagen 9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57150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133350</xdr:rowOff>
        </xdr:from>
        <xdr:to>
          <xdr:col>7</xdr:col>
          <xdr:colOff>209550</xdr:colOff>
          <xdr:row>11</xdr:row>
          <xdr:rowOff>28575</xdr:rowOff>
        </xdr:to>
        <xdr:sp macro="" textlink="">
          <xdr:nvSpPr>
            <xdr:cNvPr id="39944" name="Check Box 8" hidden="1">
              <a:extLst>
                <a:ext uri="{63B3BB69-23CF-44E3-9099-C40C66FF867C}">
                  <a14:compatExt spid="_x0000_s39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9</xdr:row>
          <xdr:rowOff>123825</xdr:rowOff>
        </xdr:from>
        <xdr:to>
          <xdr:col>29</xdr:col>
          <xdr:colOff>142875</xdr:colOff>
          <xdr:row>11</xdr:row>
          <xdr:rowOff>19050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123825</xdr:rowOff>
        </xdr:from>
        <xdr:to>
          <xdr:col>9</xdr:col>
          <xdr:colOff>123825</xdr:colOff>
          <xdr:row>12</xdr:row>
          <xdr:rowOff>19050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123825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9</xdr:row>
          <xdr:rowOff>123825</xdr:rowOff>
        </xdr:from>
        <xdr:to>
          <xdr:col>27</xdr:col>
          <xdr:colOff>38100</xdr:colOff>
          <xdr:row>11</xdr:row>
          <xdr:rowOff>19050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47625</xdr:colOff>
      <xdr:row>0</xdr:row>
      <xdr:rowOff>66675</xdr:rowOff>
    </xdr:from>
    <xdr:to>
      <xdr:col>15</xdr:col>
      <xdr:colOff>200025</xdr:colOff>
      <xdr:row>3</xdr:row>
      <xdr:rowOff>38100</xdr:rowOff>
    </xdr:to>
    <xdr:pic>
      <xdr:nvPicPr>
        <xdr:cNvPr id="11" name="Imagen 10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66675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133350</xdr:rowOff>
        </xdr:from>
        <xdr:to>
          <xdr:col>5</xdr:col>
          <xdr:colOff>161925</xdr:colOff>
          <xdr:row>11</xdr:row>
          <xdr:rowOff>38100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133350</xdr:rowOff>
        </xdr:from>
        <xdr:to>
          <xdr:col>7</xdr:col>
          <xdr:colOff>209550</xdr:colOff>
          <xdr:row>11</xdr:row>
          <xdr:rowOff>28575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9</xdr:row>
          <xdr:rowOff>133350</xdr:rowOff>
        </xdr:from>
        <xdr:to>
          <xdr:col>10</xdr:col>
          <xdr:colOff>104775</xdr:colOff>
          <xdr:row>11</xdr:row>
          <xdr:rowOff>28575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9</xdr:row>
          <xdr:rowOff>123825</xdr:rowOff>
        </xdr:from>
        <xdr:to>
          <xdr:col>29</xdr:col>
          <xdr:colOff>133350</xdr:colOff>
          <xdr:row>11</xdr:row>
          <xdr:rowOff>19050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123825</xdr:rowOff>
        </xdr:from>
        <xdr:to>
          <xdr:col>9</xdr:col>
          <xdr:colOff>123825</xdr:colOff>
          <xdr:row>12</xdr:row>
          <xdr:rowOff>19050</xdr:rowOff>
        </xdr:to>
        <xdr:sp macro="" textlink="">
          <xdr:nvSpPr>
            <xdr:cNvPr id="41986" name="Check Box 2" hidden="1">
              <a:extLst>
                <a:ext uri="{63B3BB69-23CF-44E3-9099-C40C66FF867C}">
                  <a14:compatExt spid="_x0000_s41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123825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41987" name="Check Box 3" hidden="1">
              <a:extLst>
                <a:ext uri="{63B3BB69-23CF-44E3-9099-C40C66FF867C}">
                  <a14:compatExt spid="_x0000_s41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9</xdr:row>
          <xdr:rowOff>123825</xdr:rowOff>
        </xdr:from>
        <xdr:to>
          <xdr:col>27</xdr:col>
          <xdr:colOff>47625</xdr:colOff>
          <xdr:row>11</xdr:row>
          <xdr:rowOff>19050</xdr:rowOff>
        </xdr:to>
        <xdr:sp macro="" textlink="">
          <xdr:nvSpPr>
            <xdr:cNvPr id="41988" name="Check Box 4" hidden="1">
              <a:extLst>
                <a:ext uri="{63B3BB69-23CF-44E3-9099-C40C66FF867C}">
                  <a14:compatExt spid="_x0000_s41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9</xdr:row>
          <xdr:rowOff>133350</xdr:rowOff>
        </xdr:from>
        <xdr:to>
          <xdr:col>10</xdr:col>
          <xdr:colOff>104775</xdr:colOff>
          <xdr:row>11</xdr:row>
          <xdr:rowOff>28575</xdr:rowOff>
        </xdr:to>
        <xdr:sp macro="" textlink="">
          <xdr:nvSpPr>
            <xdr:cNvPr id="41991" name="Check Box 7" hidden="1">
              <a:extLst>
                <a:ext uri="{63B3BB69-23CF-44E3-9099-C40C66FF867C}">
                  <a14:compatExt spid="_x0000_s41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47625</xdr:colOff>
      <xdr:row>0</xdr:row>
      <xdr:rowOff>57150</xdr:rowOff>
    </xdr:from>
    <xdr:to>
      <xdr:col>15</xdr:col>
      <xdr:colOff>200025</xdr:colOff>
      <xdr:row>3</xdr:row>
      <xdr:rowOff>28575</xdr:rowOff>
    </xdr:to>
    <xdr:pic>
      <xdr:nvPicPr>
        <xdr:cNvPr id="10" name="Imagen 9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57150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9</xdr:row>
          <xdr:rowOff>133350</xdr:rowOff>
        </xdr:from>
        <xdr:to>
          <xdr:col>5</xdr:col>
          <xdr:colOff>171450</xdr:colOff>
          <xdr:row>11</xdr:row>
          <xdr:rowOff>38100</xdr:rowOff>
        </xdr:to>
        <xdr:sp macro="" textlink="">
          <xdr:nvSpPr>
            <xdr:cNvPr id="41992" name="Check Box 8" hidden="1">
              <a:extLst>
                <a:ext uri="{63B3BB69-23CF-44E3-9099-C40C66FF867C}">
                  <a14:compatExt spid="_x0000_s41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133350</xdr:rowOff>
        </xdr:from>
        <xdr:to>
          <xdr:col>7</xdr:col>
          <xdr:colOff>209550</xdr:colOff>
          <xdr:row>11</xdr:row>
          <xdr:rowOff>28575</xdr:rowOff>
        </xdr:to>
        <xdr:sp macro="" textlink="">
          <xdr:nvSpPr>
            <xdr:cNvPr id="41993" name="Check Box 9" hidden="1">
              <a:extLst>
                <a:ext uri="{63B3BB69-23CF-44E3-9099-C40C66FF867C}">
                  <a14:compatExt spid="_x0000_s41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9</xdr:row>
          <xdr:rowOff>123825</xdr:rowOff>
        </xdr:from>
        <xdr:to>
          <xdr:col>29</xdr:col>
          <xdr:colOff>142875</xdr:colOff>
          <xdr:row>11</xdr:row>
          <xdr:rowOff>19050</xdr:rowOff>
        </xdr:to>
        <xdr:sp macro="" textlink="">
          <xdr:nvSpPr>
            <xdr:cNvPr id="44033" name="Check Box 1" hidden="1">
              <a:extLst>
                <a:ext uri="{63B3BB69-23CF-44E3-9099-C40C66FF867C}">
                  <a14:compatExt spid="_x0000_s44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123825</xdr:rowOff>
        </xdr:from>
        <xdr:to>
          <xdr:col>9</xdr:col>
          <xdr:colOff>123825</xdr:colOff>
          <xdr:row>12</xdr:row>
          <xdr:rowOff>19050</xdr:rowOff>
        </xdr:to>
        <xdr:sp macro="" textlink="">
          <xdr:nvSpPr>
            <xdr:cNvPr id="44034" name="Check Box 2" hidden="1">
              <a:extLst>
                <a:ext uri="{63B3BB69-23CF-44E3-9099-C40C66FF867C}">
                  <a14:compatExt spid="_x0000_s44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123825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44035" name="Check Box 3" hidden="1">
              <a:extLst>
                <a:ext uri="{63B3BB69-23CF-44E3-9099-C40C66FF867C}">
                  <a14:compatExt spid="_x0000_s44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9</xdr:row>
          <xdr:rowOff>123825</xdr:rowOff>
        </xdr:from>
        <xdr:to>
          <xdr:col>27</xdr:col>
          <xdr:colOff>47625</xdr:colOff>
          <xdr:row>11</xdr:row>
          <xdr:rowOff>19050</xdr:rowOff>
        </xdr:to>
        <xdr:sp macro="" textlink="">
          <xdr:nvSpPr>
            <xdr:cNvPr id="44036" name="Check Box 4" hidden="1">
              <a:extLst>
                <a:ext uri="{63B3BB69-23CF-44E3-9099-C40C66FF867C}">
                  <a14:compatExt spid="_x0000_s44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9</xdr:row>
          <xdr:rowOff>133350</xdr:rowOff>
        </xdr:from>
        <xdr:to>
          <xdr:col>10</xdr:col>
          <xdr:colOff>114300</xdr:colOff>
          <xdr:row>11</xdr:row>
          <xdr:rowOff>28575</xdr:rowOff>
        </xdr:to>
        <xdr:sp macro="" textlink="">
          <xdr:nvSpPr>
            <xdr:cNvPr id="44039" name="Check Box 7" hidden="1">
              <a:extLst>
                <a:ext uri="{63B3BB69-23CF-44E3-9099-C40C66FF867C}">
                  <a14:compatExt spid="_x0000_s44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38100</xdr:colOff>
      <xdr:row>0</xdr:row>
      <xdr:rowOff>57150</xdr:rowOff>
    </xdr:from>
    <xdr:to>
      <xdr:col>15</xdr:col>
      <xdr:colOff>190500</xdr:colOff>
      <xdr:row>3</xdr:row>
      <xdr:rowOff>28575</xdr:rowOff>
    </xdr:to>
    <xdr:pic>
      <xdr:nvPicPr>
        <xdr:cNvPr id="10" name="Imagen 9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57150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133350</xdr:rowOff>
        </xdr:from>
        <xdr:to>
          <xdr:col>5</xdr:col>
          <xdr:colOff>161925</xdr:colOff>
          <xdr:row>11</xdr:row>
          <xdr:rowOff>38100</xdr:rowOff>
        </xdr:to>
        <xdr:sp macro="" textlink="">
          <xdr:nvSpPr>
            <xdr:cNvPr id="44040" name="Check Box 8" hidden="1">
              <a:extLst>
                <a:ext uri="{63B3BB69-23CF-44E3-9099-C40C66FF867C}">
                  <a14:compatExt spid="_x0000_s44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9</xdr:row>
          <xdr:rowOff>133350</xdr:rowOff>
        </xdr:from>
        <xdr:to>
          <xdr:col>7</xdr:col>
          <xdr:colOff>209550</xdr:colOff>
          <xdr:row>11</xdr:row>
          <xdr:rowOff>28575</xdr:rowOff>
        </xdr:to>
        <xdr:sp macro="" textlink="">
          <xdr:nvSpPr>
            <xdr:cNvPr id="44041" name="Check Box 9" hidden="1">
              <a:extLst>
                <a:ext uri="{63B3BB69-23CF-44E3-9099-C40C66FF867C}">
                  <a14:compatExt spid="_x0000_s44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9</xdr:row>
          <xdr:rowOff>123825</xdr:rowOff>
        </xdr:from>
        <xdr:to>
          <xdr:col>29</xdr:col>
          <xdr:colOff>142875</xdr:colOff>
          <xdr:row>11</xdr:row>
          <xdr:rowOff>19050</xdr:rowOff>
        </xdr:to>
        <xdr:sp macro="" textlink="">
          <xdr:nvSpPr>
            <xdr:cNvPr id="43009" name="Check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123825</xdr:rowOff>
        </xdr:from>
        <xdr:to>
          <xdr:col>9</xdr:col>
          <xdr:colOff>123825</xdr:colOff>
          <xdr:row>12</xdr:row>
          <xdr:rowOff>19050</xdr:rowOff>
        </xdr:to>
        <xdr:sp macro="" textlink="">
          <xdr:nvSpPr>
            <xdr:cNvPr id="43010" name="Check Box 2" hidden="1">
              <a:extLst>
                <a:ext uri="{63B3BB69-23CF-44E3-9099-C40C66FF867C}">
                  <a14:compatExt spid="_x0000_s43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123825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43011" name="Check Box 3" hidden="1">
              <a:extLst>
                <a:ext uri="{63B3BB69-23CF-44E3-9099-C40C66FF867C}">
                  <a14:compatExt spid="_x0000_s43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9</xdr:row>
          <xdr:rowOff>123825</xdr:rowOff>
        </xdr:from>
        <xdr:to>
          <xdr:col>27</xdr:col>
          <xdr:colOff>38100</xdr:colOff>
          <xdr:row>11</xdr:row>
          <xdr:rowOff>19050</xdr:rowOff>
        </xdr:to>
        <xdr:sp macro="" textlink="">
          <xdr:nvSpPr>
            <xdr:cNvPr id="43012" name="Check Box 4" hidden="1">
              <a:extLst>
                <a:ext uri="{63B3BB69-23CF-44E3-9099-C40C66FF867C}">
                  <a14:compatExt spid="_x0000_s43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9</xdr:row>
          <xdr:rowOff>133350</xdr:rowOff>
        </xdr:from>
        <xdr:to>
          <xdr:col>10</xdr:col>
          <xdr:colOff>114300</xdr:colOff>
          <xdr:row>11</xdr:row>
          <xdr:rowOff>28575</xdr:rowOff>
        </xdr:to>
        <xdr:sp macro="" textlink="">
          <xdr:nvSpPr>
            <xdr:cNvPr id="43015" name="Check Box 7" hidden="1">
              <a:extLst>
                <a:ext uri="{63B3BB69-23CF-44E3-9099-C40C66FF867C}">
                  <a14:compatExt spid="_x0000_s43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38100</xdr:colOff>
      <xdr:row>0</xdr:row>
      <xdr:rowOff>47625</xdr:rowOff>
    </xdr:from>
    <xdr:to>
      <xdr:col>15</xdr:col>
      <xdr:colOff>190500</xdr:colOff>
      <xdr:row>3</xdr:row>
      <xdr:rowOff>19050</xdr:rowOff>
    </xdr:to>
    <xdr:pic>
      <xdr:nvPicPr>
        <xdr:cNvPr id="10" name="Imagen 9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47625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133350</xdr:rowOff>
        </xdr:from>
        <xdr:to>
          <xdr:col>5</xdr:col>
          <xdr:colOff>161925</xdr:colOff>
          <xdr:row>11</xdr:row>
          <xdr:rowOff>38100</xdr:rowOff>
        </xdr:to>
        <xdr:sp macro="" textlink="">
          <xdr:nvSpPr>
            <xdr:cNvPr id="43016" name="Check Box 8" hidden="1">
              <a:extLst>
                <a:ext uri="{63B3BB69-23CF-44E3-9099-C40C66FF867C}">
                  <a14:compatExt spid="_x0000_s43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9</xdr:row>
          <xdr:rowOff>133350</xdr:rowOff>
        </xdr:from>
        <xdr:to>
          <xdr:col>7</xdr:col>
          <xdr:colOff>200025</xdr:colOff>
          <xdr:row>11</xdr:row>
          <xdr:rowOff>28575</xdr:rowOff>
        </xdr:to>
        <xdr:sp macro="" textlink="">
          <xdr:nvSpPr>
            <xdr:cNvPr id="43017" name="Check Box 9" hidden="1">
              <a:extLst>
                <a:ext uri="{63B3BB69-23CF-44E3-9099-C40C66FF867C}">
                  <a14:compatExt spid="_x0000_s43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9</xdr:row>
          <xdr:rowOff>123825</xdr:rowOff>
        </xdr:from>
        <xdr:to>
          <xdr:col>29</xdr:col>
          <xdr:colOff>133350</xdr:colOff>
          <xdr:row>11</xdr:row>
          <xdr:rowOff>19050</xdr:rowOff>
        </xdr:to>
        <xdr:sp macro="" textlink="">
          <xdr:nvSpPr>
            <xdr:cNvPr id="46081" name="Check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123825</xdr:rowOff>
        </xdr:from>
        <xdr:to>
          <xdr:col>9</xdr:col>
          <xdr:colOff>123825</xdr:colOff>
          <xdr:row>12</xdr:row>
          <xdr:rowOff>19050</xdr:rowOff>
        </xdr:to>
        <xdr:sp macro="" textlink="">
          <xdr:nvSpPr>
            <xdr:cNvPr id="46082" name="Check Box 2" hidden="1">
              <a:extLst>
                <a:ext uri="{63B3BB69-23CF-44E3-9099-C40C66FF867C}">
                  <a14:compatExt spid="_x0000_s46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123825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46083" name="Check Box 3" hidden="1">
              <a:extLst>
                <a:ext uri="{63B3BB69-23CF-44E3-9099-C40C66FF867C}">
                  <a14:compatExt spid="_x0000_s46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9</xdr:row>
          <xdr:rowOff>123825</xdr:rowOff>
        </xdr:from>
        <xdr:to>
          <xdr:col>27</xdr:col>
          <xdr:colOff>38100</xdr:colOff>
          <xdr:row>11</xdr:row>
          <xdr:rowOff>19050</xdr:rowOff>
        </xdr:to>
        <xdr:sp macro="" textlink="">
          <xdr:nvSpPr>
            <xdr:cNvPr id="46084" name="Check Box 4" hidden="1">
              <a:extLst>
                <a:ext uri="{63B3BB69-23CF-44E3-9099-C40C66FF867C}">
                  <a14:compatExt spid="_x0000_s46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9</xdr:row>
          <xdr:rowOff>133350</xdr:rowOff>
        </xdr:from>
        <xdr:to>
          <xdr:col>10</xdr:col>
          <xdr:colOff>114300</xdr:colOff>
          <xdr:row>11</xdr:row>
          <xdr:rowOff>28575</xdr:rowOff>
        </xdr:to>
        <xdr:sp macro="" textlink="">
          <xdr:nvSpPr>
            <xdr:cNvPr id="46087" name="Check Box 7" hidden="1">
              <a:extLst>
                <a:ext uri="{63B3BB69-23CF-44E3-9099-C40C66FF867C}">
                  <a14:compatExt spid="_x0000_s46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38100</xdr:colOff>
      <xdr:row>0</xdr:row>
      <xdr:rowOff>57150</xdr:rowOff>
    </xdr:from>
    <xdr:to>
      <xdr:col>15</xdr:col>
      <xdr:colOff>190500</xdr:colOff>
      <xdr:row>3</xdr:row>
      <xdr:rowOff>28575</xdr:rowOff>
    </xdr:to>
    <xdr:pic>
      <xdr:nvPicPr>
        <xdr:cNvPr id="10" name="Imagen 9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57150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133350</xdr:rowOff>
        </xdr:from>
        <xdr:to>
          <xdr:col>5</xdr:col>
          <xdr:colOff>161925</xdr:colOff>
          <xdr:row>11</xdr:row>
          <xdr:rowOff>38100</xdr:rowOff>
        </xdr:to>
        <xdr:sp macro="" textlink="">
          <xdr:nvSpPr>
            <xdr:cNvPr id="46088" name="Check Box 8" hidden="1">
              <a:extLst>
                <a:ext uri="{63B3BB69-23CF-44E3-9099-C40C66FF867C}">
                  <a14:compatExt spid="_x0000_s46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9</xdr:row>
          <xdr:rowOff>133350</xdr:rowOff>
        </xdr:from>
        <xdr:to>
          <xdr:col>7</xdr:col>
          <xdr:colOff>200025</xdr:colOff>
          <xdr:row>11</xdr:row>
          <xdr:rowOff>28575</xdr:rowOff>
        </xdr:to>
        <xdr:sp macro="" textlink="">
          <xdr:nvSpPr>
            <xdr:cNvPr id="46089" name="Check Box 9" hidden="1">
              <a:extLst>
                <a:ext uri="{63B3BB69-23CF-44E3-9099-C40C66FF867C}">
                  <a14:compatExt spid="_x0000_s46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9</xdr:row>
          <xdr:rowOff>123825</xdr:rowOff>
        </xdr:from>
        <xdr:to>
          <xdr:col>29</xdr:col>
          <xdr:colOff>133350</xdr:colOff>
          <xdr:row>11</xdr:row>
          <xdr:rowOff>19050</xdr:rowOff>
        </xdr:to>
        <xdr:sp macro="" textlink="">
          <xdr:nvSpPr>
            <xdr:cNvPr id="45057" name="Check Box 1" hidden="1">
              <a:extLst>
                <a:ext uri="{63B3BB69-23CF-44E3-9099-C40C66FF867C}">
                  <a14:compatExt spid="_x0000_s45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10</xdr:row>
          <xdr:rowOff>123825</xdr:rowOff>
        </xdr:from>
        <xdr:to>
          <xdr:col>9</xdr:col>
          <xdr:colOff>123825</xdr:colOff>
          <xdr:row>12</xdr:row>
          <xdr:rowOff>19050</xdr:rowOff>
        </xdr:to>
        <xdr:sp macro="" textlink="">
          <xdr:nvSpPr>
            <xdr:cNvPr id="45058" name="Check Box 2" hidden="1">
              <a:extLst>
                <a:ext uri="{63B3BB69-23CF-44E3-9099-C40C66FF867C}">
                  <a14:compatExt spid="_x0000_s45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123825</xdr:rowOff>
        </xdr:from>
        <xdr:to>
          <xdr:col>6</xdr:col>
          <xdr:colOff>104775</xdr:colOff>
          <xdr:row>12</xdr:row>
          <xdr:rowOff>19050</xdr:rowOff>
        </xdr:to>
        <xdr:sp macro="" textlink="">
          <xdr:nvSpPr>
            <xdr:cNvPr id="45059" name="Check Box 3" hidden="1">
              <a:extLst>
                <a:ext uri="{63B3BB69-23CF-44E3-9099-C40C66FF867C}">
                  <a14:compatExt spid="_x0000_s45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9</xdr:row>
          <xdr:rowOff>123825</xdr:rowOff>
        </xdr:from>
        <xdr:to>
          <xdr:col>27</xdr:col>
          <xdr:colOff>38100</xdr:colOff>
          <xdr:row>11</xdr:row>
          <xdr:rowOff>19050</xdr:rowOff>
        </xdr:to>
        <xdr:sp macro="" textlink="">
          <xdr:nvSpPr>
            <xdr:cNvPr id="45060" name="Check Box 4" hidden="1">
              <a:extLst>
                <a:ext uri="{63B3BB69-23CF-44E3-9099-C40C66FF867C}">
                  <a14:compatExt spid="_x0000_s45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9</xdr:row>
          <xdr:rowOff>133350</xdr:rowOff>
        </xdr:from>
        <xdr:to>
          <xdr:col>10</xdr:col>
          <xdr:colOff>104775</xdr:colOff>
          <xdr:row>11</xdr:row>
          <xdr:rowOff>28575</xdr:rowOff>
        </xdr:to>
        <xdr:sp macro="" textlink="">
          <xdr:nvSpPr>
            <xdr:cNvPr id="45063" name="Check Box 7" hidden="1">
              <a:extLst>
                <a:ext uri="{63B3BB69-23CF-44E3-9099-C40C66FF867C}">
                  <a14:compatExt spid="_x0000_s45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38100</xdr:colOff>
      <xdr:row>0</xdr:row>
      <xdr:rowOff>57150</xdr:rowOff>
    </xdr:from>
    <xdr:to>
      <xdr:col>15</xdr:col>
      <xdr:colOff>190500</xdr:colOff>
      <xdr:row>3</xdr:row>
      <xdr:rowOff>28575</xdr:rowOff>
    </xdr:to>
    <xdr:pic>
      <xdr:nvPicPr>
        <xdr:cNvPr id="10" name="Imagen 9" descr="C:\Users\Usuario\Google Drive\Información CEB\2015 DM-MV\Direccion Municipal Las FLores\logo secretaria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57150"/>
          <a:ext cx="1228725" cy="51435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</xdr:row>
          <xdr:rowOff>133350</xdr:rowOff>
        </xdr:from>
        <xdr:to>
          <xdr:col>5</xdr:col>
          <xdr:colOff>161925</xdr:colOff>
          <xdr:row>11</xdr:row>
          <xdr:rowOff>38100</xdr:rowOff>
        </xdr:to>
        <xdr:sp macro="" textlink="">
          <xdr:nvSpPr>
            <xdr:cNvPr id="45064" name="Check Box 8" hidden="1">
              <a:extLst>
                <a:ext uri="{63B3BB69-23CF-44E3-9099-C40C66FF867C}">
                  <a14:compatExt spid="_x0000_s45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9</xdr:row>
          <xdr:rowOff>133350</xdr:rowOff>
        </xdr:from>
        <xdr:to>
          <xdr:col>7</xdr:col>
          <xdr:colOff>200025</xdr:colOff>
          <xdr:row>11</xdr:row>
          <xdr:rowOff>28575</xdr:rowOff>
        </xdr:to>
        <xdr:sp macro="" textlink="">
          <xdr:nvSpPr>
            <xdr:cNvPr id="45065" name="Check Box 9" hidden="1">
              <a:extLst>
                <a:ext uri="{63B3BB69-23CF-44E3-9099-C40C66FF867C}">
                  <a14:compatExt spid="_x0000_s45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la1" displayName="Tabla1" ref="A4:B15" totalsRowShown="0" headerRowDxfId="32" dataDxfId="31">
  <tableColumns count="2">
    <tableColumn id="1" name="Columna1" dataDxfId="30" totalsRowDxfId="29"/>
    <tableColumn id="2" name="Columna2" dataDxfId="28" totalsRowDxfId="2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66.xml"/><Relationship Id="rId5" Type="http://schemas.openxmlformats.org/officeDocument/2006/relationships/ctrlProp" Target="../ctrlProps/ctrlProp65.xml"/><Relationship Id="rId10" Type="http://schemas.openxmlformats.org/officeDocument/2006/relationships/ctrlProp" Target="../ctrlProps/ctrlProp70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5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74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73.xml"/><Relationship Id="rId5" Type="http://schemas.openxmlformats.org/officeDocument/2006/relationships/ctrlProp" Target="../ctrlProps/ctrlProp72.xml"/><Relationship Id="rId10" Type="http://schemas.openxmlformats.org/officeDocument/2006/relationships/ctrlProp" Target="../ctrlProps/ctrlProp77.xml"/><Relationship Id="rId4" Type="http://schemas.openxmlformats.org/officeDocument/2006/relationships/ctrlProp" Target="../ctrlProps/ctrlProp71.xml"/><Relationship Id="rId9" Type="http://schemas.openxmlformats.org/officeDocument/2006/relationships/ctrlProp" Target="../ctrlProps/ctrlProp76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2.xml"/><Relationship Id="rId13" Type="http://schemas.openxmlformats.org/officeDocument/2006/relationships/ctrlProp" Target="../ctrlProps/ctrlProp87.xml"/><Relationship Id="rId3" Type="http://schemas.openxmlformats.org/officeDocument/2006/relationships/vmlDrawing" Target="../drawings/vmlDrawing12.vml"/><Relationship Id="rId7" Type="http://schemas.openxmlformats.org/officeDocument/2006/relationships/ctrlProp" Target="../ctrlProps/ctrlProp81.xml"/><Relationship Id="rId12" Type="http://schemas.openxmlformats.org/officeDocument/2006/relationships/ctrlProp" Target="../ctrlProps/ctrlProp86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80.xml"/><Relationship Id="rId11" Type="http://schemas.openxmlformats.org/officeDocument/2006/relationships/ctrlProp" Target="../ctrlProps/ctrlProp85.xml"/><Relationship Id="rId5" Type="http://schemas.openxmlformats.org/officeDocument/2006/relationships/ctrlProp" Target="../ctrlProps/ctrlProp79.xml"/><Relationship Id="rId15" Type="http://schemas.openxmlformats.org/officeDocument/2006/relationships/ctrlProp" Target="../ctrlProps/ctrlProp89.xml"/><Relationship Id="rId10" Type="http://schemas.openxmlformats.org/officeDocument/2006/relationships/ctrlProp" Target="../ctrlProps/ctrlProp84.xml"/><Relationship Id="rId4" Type="http://schemas.openxmlformats.org/officeDocument/2006/relationships/ctrlProp" Target="../ctrlProps/ctrlProp78.xml"/><Relationship Id="rId9" Type="http://schemas.openxmlformats.org/officeDocument/2006/relationships/ctrlProp" Target="../ctrlProps/ctrlProp83.xml"/><Relationship Id="rId14" Type="http://schemas.openxmlformats.org/officeDocument/2006/relationships/ctrlProp" Target="../ctrlProps/ctrlProp8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10" Type="http://schemas.openxmlformats.org/officeDocument/2006/relationships/ctrlProp" Target="../ctrlProps/ctrlProp28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3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10" Type="http://schemas.openxmlformats.org/officeDocument/2006/relationships/ctrlProp" Target="../ctrlProps/ctrlProp3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3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10" Type="http://schemas.openxmlformats.org/officeDocument/2006/relationships/ctrlProp" Target="../ctrlProps/ctrlProp42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4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10" Type="http://schemas.openxmlformats.org/officeDocument/2006/relationships/ctrlProp" Target="../ctrlProps/ctrlProp49.xml"/><Relationship Id="rId4" Type="http://schemas.openxmlformats.org/officeDocument/2006/relationships/ctrlProp" Target="../ctrlProps/ctrlProp43.xml"/><Relationship Id="rId9" Type="http://schemas.openxmlformats.org/officeDocument/2006/relationships/ctrlProp" Target="../ctrlProps/ctrlProp48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4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53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52.xml"/><Relationship Id="rId5" Type="http://schemas.openxmlformats.org/officeDocument/2006/relationships/ctrlProp" Target="../ctrlProps/ctrlProp51.xml"/><Relationship Id="rId10" Type="http://schemas.openxmlformats.org/officeDocument/2006/relationships/ctrlProp" Target="../ctrlProps/ctrlProp56.xml"/><Relationship Id="rId4" Type="http://schemas.openxmlformats.org/officeDocument/2006/relationships/ctrlProp" Target="../ctrlProps/ctrlProp50.xml"/><Relationship Id="rId9" Type="http://schemas.openxmlformats.org/officeDocument/2006/relationships/ctrlProp" Target="../ctrlProps/ctrlProp55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1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6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9.xml"/><Relationship Id="rId5" Type="http://schemas.openxmlformats.org/officeDocument/2006/relationships/ctrlProp" Target="../ctrlProps/ctrlProp58.xml"/><Relationship Id="rId10" Type="http://schemas.openxmlformats.org/officeDocument/2006/relationships/ctrlProp" Target="../ctrlProps/ctrlProp63.xml"/><Relationship Id="rId4" Type="http://schemas.openxmlformats.org/officeDocument/2006/relationships/ctrlProp" Target="../ctrlProps/ctrlProp57.xml"/><Relationship Id="rId9" Type="http://schemas.openxmlformats.org/officeDocument/2006/relationships/ctrlProp" Target="../ctrlProps/ctrlProp6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61"/>
  <sheetViews>
    <sheetView showGridLines="0" tabSelected="1" zoomScale="115" zoomScaleNormal="115" workbookViewId="0">
      <selection activeCell="B5" sqref="B5"/>
    </sheetView>
  </sheetViews>
  <sheetFormatPr baseColWidth="10" defaultRowHeight="16.5" x14ac:dyDescent="0.3"/>
  <cols>
    <col min="1" max="2" width="42.85546875" style="80" customWidth="1"/>
    <col min="3" max="3" width="10.42578125" style="78" hidden="1" customWidth="1"/>
    <col min="4" max="4" width="10.42578125" style="79" hidden="1" customWidth="1"/>
    <col min="5" max="5" width="11.42578125" style="80" hidden="1" customWidth="1"/>
    <col min="6" max="6" width="7.28515625" style="80" customWidth="1"/>
    <col min="7" max="16384" width="11.42578125" style="80"/>
  </cols>
  <sheetData>
    <row r="1" spans="1:12" ht="37.5" customHeight="1" thickBot="1" x14ac:dyDescent="0.35">
      <c r="A1" s="233"/>
      <c r="B1" s="233"/>
    </row>
    <row r="2" spans="1:12" ht="24" thickTop="1" thickBot="1" x14ac:dyDescent="0.35">
      <c r="A2" s="234" t="s">
        <v>105</v>
      </c>
      <c r="B2" s="235"/>
    </row>
    <row r="3" spans="1:12" ht="17.25" thickTop="1" x14ac:dyDescent="0.3">
      <c r="A3" s="236" t="str">
        <f>CONCATENATE(B7,,", ",B8,", ",B9,"     ",A10," ",B10)</f>
        <v xml:space="preserve">, ,      Año: </v>
      </c>
      <c r="B3" s="237"/>
    </row>
    <row r="4" spans="1:12" s="83" customFormat="1" ht="6.75" customHeight="1" x14ac:dyDescent="0.3">
      <c r="A4" s="94" t="s">
        <v>97</v>
      </c>
      <c r="B4" s="94" t="s">
        <v>98</v>
      </c>
      <c r="C4" s="81"/>
      <c r="D4" s="82"/>
    </row>
    <row r="5" spans="1:12" s="85" customFormat="1" ht="17.25" thickBot="1" x14ac:dyDescent="0.35">
      <c r="A5" s="91" t="s">
        <v>96</v>
      </c>
      <c r="B5" s="72"/>
      <c r="C5" s="78"/>
      <c r="D5" s="84"/>
      <c r="G5" s="100"/>
      <c r="H5" s="100"/>
      <c r="I5" s="100"/>
      <c r="J5" s="100"/>
      <c r="K5" s="100"/>
    </row>
    <row r="6" spans="1:12" s="85" customFormat="1" x14ac:dyDescent="0.3">
      <c r="A6" s="91" t="s">
        <v>99</v>
      </c>
      <c r="B6" s="73"/>
      <c r="C6" s="78"/>
      <c r="D6" s="84"/>
      <c r="G6" s="238" t="s">
        <v>109</v>
      </c>
      <c r="H6" s="239"/>
      <c r="I6" s="239"/>
      <c r="J6" s="239"/>
      <c r="K6" s="240"/>
    </row>
    <row r="7" spans="1:12" s="87" customFormat="1" ht="16.5" customHeight="1" x14ac:dyDescent="0.3">
      <c r="A7" s="91" t="s">
        <v>89</v>
      </c>
      <c r="B7" s="72"/>
      <c r="C7" s="78"/>
      <c r="D7" s="86"/>
      <c r="G7" s="241"/>
      <c r="H7" s="242"/>
      <c r="I7" s="242"/>
      <c r="J7" s="242"/>
      <c r="K7" s="243"/>
    </row>
    <row r="8" spans="1:12" s="87" customFormat="1" ht="16.5" customHeight="1" x14ac:dyDescent="0.3">
      <c r="A8" s="91" t="s">
        <v>90</v>
      </c>
      <c r="B8" s="72"/>
      <c r="C8" s="88" t="s">
        <v>102</v>
      </c>
      <c r="D8" s="89" t="s">
        <v>103</v>
      </c>
      <c r="E8" s="89" t="s">
        <v>104</v>
      </c>
      <c r="G8" s="241"/>
      <c r="H8" s="242"/>
      <c r="I8" s="242"/>
      <c r="J8" s="242"/>
      <c r="K8" s="243"/>
    </row>
    <row r="9" spans="1:12" s="87" customFormat="1" ht="16.5" customHeight="1" x14ac:dyDescent="0.3">
      <c r="A9" s="91" t="s">
        <v>91</v>
      </c>
      <c r="B9" s="72"/>
      <c r="C9" s="95" t="b">
        <v>0</v>
      </c>
      <c r="D9" s="96" t="b">
        <v>0</v>
      </c>
      <c r="E9" s="96" t="b">
        <v>0</v>
      </c>
      <c r="G9" s="241"/>
      <c r="H9" s="242"/>
      <c r="I9" s="242"/>
      <c r="J9" s="242"/>
      <c r="K9" s="243"/>
    </row>
    <row r="10" spans="1:12" s="87" customFormat="1" ht="17.25" thickBot="1" x14ac:dyDescent="0.35">
      <c r="A10" s="91" t="s">
        <v>92</v>
      </c>
      <c r="B10" s="72"/>
      <c r="C10" s="97" t="b">
        <v>0</v>
      </c>
      <c r="D10" s="96" t="b">
        <v>0</v>
      </c>
      <c r="E10" s="96" t="b">
        <v>0</v>
      </c>
      <c r="G10" s="244"/>
      <c r="H10" s="245"/>
      <c r="I10" s="245"/>
      <c r="J10" s="245"/>
      <c r="K10" s="246"/>
    </row>
    <row r="11" spans="1:12" s="87" customFormat="1" x14ac:dyDescent="0.3">
      <c r="A11" s="91" t="s">
        <v>93</v>
      </c>
      <c r="B11" s="98" t="s">
        <v>107</v>
      </c>
      <c r="C11" s="97" t="b">
        <v>0</v>
      </c>
      <c r="D11" s="89"/>
      <c r="E11" s="89"/>
    </row>
    <row r="12" spans="1:12" s="87" customFormat="1" x14ac:dyDescent="0.3">
      <c r="A12" s="92" t="s">
        <v>100</v>
      </c>
      <c r="B12" s="98" t="s">
        <v>106</v>
      </c>
      <c r="C12" s="88"/>
      <c r="D12" s="89"/>
      <c r="E12" s="89"/>
    </row>
    <row r="13" spans="1:12" s="87" customFormat="1" ht="16.5" customHeight="1" x14ac:dyDescent="0.3">
      <c r="A13" s="91" t="s">
        <v>94</v>
      </c>
      <c r="B13" s="72"/>
      <c r="C13" s="78"/>
      <c r="D13" s="86"/>
      <c r="H13" s="247" t="s">
        <v>111</v>
      </c>
      <c r="I13" s="247"/>
      <c r="J13" s="247"/>
    </row>
    <row r="14" spans="1:12" s="87" customFormat="1" ht="16.5" customHeight="1" x14ac:dyDescent="0.3">
      <c r="A14" s="91" t="s">
        <v>101</v>
      </c>
      <c r="B14" s="99" t="s">
        <v>108</v>
      </c>
      <c r="C14" s="90"/>
      <c r="D14" s="86"/>
      <c r="H14" s="247"/>
      <c r="I14" s="247"/>
      <c r="J14" s="247"/>
    </row>
    <row r="15" spans="1:12" s="85" customFormat="1" ht="21" customHeight="1" x14ac:dyDescent="0.3">
      <c r="A15" s="93" t="s">
        <v>95</v>
      </c>
      <c r="B15" s="74"/>
      <c r="C15" s="90"/>
      <c r="D15" s="79"/>
      <c r="E15" s="80"/>
      <c r="F15" s="80"/>
      <c r="G15" s="80"/>
      <c r="H15" s="80"/>
      <c r="I15" s="80"/>
      <c r="J15" s="80"/>
      <c r="K15" s="80"/>
      <c r="L15" s="80"/>
    </row>
    <row r="16" spans="1:12" x14ac:dyDescent="0.3">
      <c r="C16" s="90"/>
    </row>
    <row r="56" spans="8:11" ht="17.25" thickBot="1" x14ac:dyDescent="0.35">
      <c r="H56" s="101"/>
    </row>
    <row r="57" spans="8:11" ht="16.5" customHeight="1" x14ac:dyDescent="0.3">
      <c r="H57" s="224" t="s">
        <v>110</v>
      </c>
      <c r="I57" s="225"/>
      <c r="J57" s="225"/>
      <c r="K57" s="226"/>
    </row>
    <row r="58" spans="8:11" ht="16.5" customHeight="1" x14ac:dyDescent="0.3">
      <c r="H58" s="227"/>
      <c r="I58" s="228"/>
      <c r="J58" s="228"/>
      <c r="K58" s="229"/>
    </row>
    <row r="59" spans="8:11" ht="16.5" customHeight="1" thickBot="1" x14ac:dyDescent="0.35">
      <c r="H59" s="230"/>
      <c r="I59" s="231"/>
      <c r="J59" s="231"/>
      <c r="K59" s="232"/>
    </row>
    <row r="60" spans="8:11" ht="16.5" customHeight="1" x14ac:dyDescent="0.3"/>
    <row r="61" spans="8:11" ht="17.25" customHeight="1" x14ac:dyDescent="0.3"/>
  </sheetData>
  <sheetProtection algorithmName="SHA-512" hashValue="kWlzzypJQ92MrWUxuSFvHoJBnOKOqeaeQgsih0oZH1mZDVTlsCNB35F2gJnX+Vd+ckN0/wze9ewWLO07wD+P7g==" saltValue="mqfPrxwH5Qt8vju9o6vWFw==" spinCount="100000" sheet="1" objects="1" scenarios="1"/>
  <mergeCells count="6">
    <mergeCell ref="H57:K59"/>
    <mergeCell ref="A1:B1"/>
    <mergeCell ref="A2:B2"/>
    <mergeCell ref="A3:B3"/>
    <mergeCell ref="G6:K10"/>
    <mergeCell ref="H13:J14"/>
  </mergeCells>
  <conditionalFormatting sqref="B15 B5:B13">
    <cfRule type="notContainsBlanks" dxfId="36" priority="5">
      <formula>LEN(TRIM(B5))&gt;0</formula>
    </cfRule>
    <cfRule type="containsBlanks" dxfId="35" priority="6">
      <formula>LEN(TRIM(B5))=0</formula>
    </cfRule>
  </conditionalFormatting>
  <conditionalFormatting sqref="B14">
    <cfRule type="notContainsBlanks" dxfId="34" priority="1">
      <formula>LEN(TRIM(B14))&gt;0</formula>
    </cfRule>
    <cfRule type="containsBlanks" dxfId="33" priority="2">
      <formula>LEN(TRIM(B14))=0</formula>
    </cfRule>
  </conditionalFormatting>
  <dataValidations count="3">
    <dataValidation allowBlank="1" showInputMessage="1" showErrorMessage="1" promptTitle="AVISO!" prompt="Llenar primero estos datos generales!" sqref="B5:B10 B15 B13"/>
    <dataValidation allowBlank="1" showInputMessage="1" showErrorMessage="1" promptTitle="AVISO!" prompt="Seleccionar una de las dos opciones, haciendo clic en uno de los 2 cuadros." sqref="B12 B14"/>
    <dataValidation allowBlank="1" showInputMessage="1" showErrorMessage="1" promptTitle="AVISO!" prompt="Seleccionar una de las tres opciones, haciendo clic en uno de los 3 cuadros." sqref="B11"/>
  </dataValidations>
  <hyperlinks>
    <hyperlink ref="G6:K10" location="'Datos Generales'!A66" display="VER OBSERVACIONES PARA EL USO DEL FORMATO DE PARTE MENSUAL"/>
    <hyperlink ref="H57:K59" location="'Datos Generales'!A1" display="REGRESAR A DATOS GENERALES"/>
    <hyperlink ref="H13:J14" location="Febrero!D13" display="LLENAR PARTE MENSUAL DE FEBRERO"/>
  </hyperlinks>
  <pageMargins left="1.9685039370078741" right="1.9685039370078741" top="1.9685039370078741" bottom="1.9685039370078741" header="0.31496062992125984" footer="0.31496062992125984"/>
  <pageSetup orientation="landscape" horizontalDpi="4294967293" verticalDpi="4294967293" r:id="rId1"/>
  <headerFooter>
    <oddFooter>&amp;RLas Flores, Lempira 2019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4" name="Check Box 1">
              <controlPr defaultSize="0" autoFill="0" autoLine="0" autoPict="0">
                <anchor moveWithCells="1">
                  <from>
                    <xdr:col>1</xdr:col>
                    <xdr:colOff>333375</xdr:colOff>
                    <xdr:row>9</xdr:row>
                    <xdr:rowOff>209550</xdr:rowOff>
                  </from>
                  <to>
                    <xdr:col>1</xdr:col>
                    <xdr:colOff>581025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5" name="Check Box 2">
              <controlPr defaultSize="0" autoFill="0" autoLine="0" autoPict="0">
                <anchor moveWithCells="1">
                  <from>
                    <xdr:col>1</xdr:col>
                    <xdr:colOff>1171575</xdr:colOff>
                    <xdr:row>9</xdr:row>
                    <xdr:rowOff>200025</xdr:rowOff>
                  </from>
                  <to>
                    <xdr:col>1</xdr:col>
                    <xdr:colOff>1428750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5" r:id="rId6" name="Check Box 3">
              <controlPr defaultSize="0" autoFill="0" autoLine="0" autoPict="0">
                <anchor moveWithCells="1">
                  <from>
                    <xdr:col>1</xdr:col>
                    <xdr:colOff>2371725</xdr:colOff>
                    <xdr:row>9</xdr:row>
                    <xdr:rowOff>209550</xdr:rowOff>
                  </from>
                  <to>
                    <xdr:col>1</xdr:col>
                    <xdr:colOff>2609850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6" r:id="rId7" name="Check Box 4">
              <controlPr defaultSize="0" autoFill="0" autoLine="0" autoPict="0">
                <anchor moveWithCells="1">
                  <from>
                    <xdr:col>1</xdr:col>
                    <xdr:colOff>333375</xdr:colOff>
                    <xdr:row>10</xdr:row>
                    <xdr:rowOff>209550</xdr:rowOff>
                  </from>
                  <to>
                    <xdr:col>1</xdr:col>
                    <xdr:colOff>581025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7" r:id="rId8" name="Check Box 5">
              <controlPr defaultSize="0" autoFill="0" autoLine="0" autoPict="0">
                <anchor moveWithCells="1">
                  <from>
                    <xdr:col>1</xdr:col>
                    <xdr:colOff>1171575</xdr:colOff>
                    <xdr:row>10</xdr:row>
                    <xdr:rowOff>200025</xdr:rowOff>
                  </from>
                  <to>
                    <xdr:col>1</xdr:col>
                    <xdr:colOff>1428750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4" r:id="rId9" name="Check Box 12">
              <controlPr defaultSize="0" autoFill="0" autoLine="0" autoPict="0">
                <anchor moveWithCells="1">
                  <from>
                    <xdr:col>1</xdr:col>
                    <xdr:colOff>619125</xdr:colOff>
                    <xdr:row>13</xdr:row>
                    <xdr:rowOff>0</xdr:rowOff>
                  </from>
                  <to>
                    <xdr:col>1</xdr:col>
                    <xdr:colOff>866775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5" r:id="rId10" name="Check Box 13">
              <controlPr defaultSize="0" autoFill="0" autoLine="0" autoPict="0">
                <anchor moveWithCells="1">
                  <from>
                    <xdr:col>1</xdr:col>
                    <xdr:colOff>1619250</xdr:colOff>
                    <xdr:row>12</xdr:row>
                    <xdr:rowOff>200025</xdr:rowOff>
                  </from>
                  <to>
                    <xdr:col>1</xdr:col>
                    <xdr:colOff>1876425</xdr:colOff>
                    <xdr:row>13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tableParts count="1">
    <tablePart r:id="rId1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1">
    <tabColor rgb="FF0070C0"/>
  </sheetPr>
  <dimension ref="A1:AE48"/>
  <sheetViews>
    <sheetView showGridLines="0" zoomScaleNormal="100" zoomScaleSheetLayoutView="100" zoomScalePageLayoutView="118" workbookViewId="0">
      <selection activeCell="D13" sqref="D13"/>
    </sheetView>
  </sheetViews>
  <sheetFormatPr baseColWidth="10" defaultRowHeight="14.25" x14ac:dyDescent="0.2"/>
  <cols>
    <col min="1" max="1" width="11.28515625" style="24" customWidth="1"/>
    <col min="2" max="3" width="4.42578125" style="24" customWidth="1"/>
    <col min="4" max="4" width="5" style="24" customWidth="1"/>
    <col min="5" max="6" width="4.42578125" style="24" customWidth="1"/>
    <col min="7" max="7" width="5" style="24" customWidth="1"/>
    <col min="8" max="9" width="4.42578125" style="24" customWidth="1"/>
    <col min="10" max="10" width="5" style="24" customWidth="1"/>
    <col min="11" max="12" width="4" style="24" customWidth="1"/>
    <col min="13" max="13" width="4.42578125" style="24" customWidth="1"/>
    <col min="14" max="16" width="5.85546875" style="24" bestFit="1" customWidth="1"/>
    <col min="17" max="19" width="5.7109375" style="24" customWidth="1"/>
    <col min="20" max="25" width="3.42578125" style="24" customWidth="1"/>
    <col min="26" max="31" width="3.42578125" style="29" customWidth="1"/>
    <col min="32" max="16384" width="11.42578125" style="24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8"/>
      <c r="O1" s="38"/>
      <c r="P1" s="3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8"/>
      <c r="O2" s="38"/>
      <c r="P2" s="3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5" customFormat="1" ht="15" x14ac:dyDescent="0.25">
      <c r="A4" s="283" t="s">
        <v>40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</row>
    <row r="5" spans="1:31" s="25" customFormat="1" ht="15" x14ac:dyDescent="0.25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</row>
    <row r="6" spans="1:31" s="25" customFormat="1" ht="15" x14ac:dyDescent="0.25">
      <c r="A6" s="283" t="s">
        <v>42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</row>
    <row r="7" spans="1:31" ht="15" x14ac:dyDescent="0.25">
      <c r="A7" s="284" t="s">
        <v>16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</row>
    <row r="8" spans="1:31" ht="2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7"/>
      <c r="O8" s="27"/>
      <c r="P8" s="27"/>
      <c r="Q8" s="25"/>
      <c r="Z8" s="24"/>
      <c r="AA8" s="24"/>
      <c r="AB8" s="24"/>
      <c r="AC8" s="24"/>
      <c r="AD8" s="24"/>
      <c r="AE8" s="24"/>
    </row>
    <row r="9" spans="1:31" s="28" customFormat="1" ht="15" customHeight="1" x14ac:dyDescent="0.2">
      <c r="A9" s="2" t="s">
        <v>31</v>
      </c>
      <c r="B9" s="3"/>
      <c r="C9" s="3"/>
      <c r="D9" s="3"/>
      <c r="E9" s="3"/>
      <c r="F9" s="289">
        <f>Sep!F9</f>
        <v>0</v>
      </c>
      <c r="G9" s="289"/>
      <c r="H9" s="289"/>
      <c r="I9" s="289"/>
      <c r="J9" s="289"/>
      <c r="K9" s="3"/>
      <c r="L9" s="2" t="s">
        <v>17</v>
      </c>
      <c r="M9" s="5"/>
      <c r="N9" s="3"/>
      <c r="O9" s="3"/>
      <c r="P9" s="3"/>
      <c r="Q9" s="278">
        <f>Sep!Q9</f>
        <v>0</v>
      </c>
      <c r="R9" s="278"/>
      <c r="S9" s="278"/>
      <c r="T9" s="3"/>
      <c r="U9" s="3"/>
      <c r="V9" s="2" t="s">
        <v>18</v>
      </c>
      <c r="W9" s="3"/>
      <c r="X9" s="3"/>
      <c r="Y9" s="3"/>
      <c r="Z9" s="289">
        <f>Sep!Z9</f>
        <v>0</v>
      </c>
      <c r="AA9" s="289"/>
      <c r="AB9" s="289"/>
      <c r="AC9" s="289"/>
      <c r="AD9" s="289"/>
      <c r="AE9" s="289"/>
    </row>
    <row r="10" spans="1:31" s="28" customFormat="1" ht="12" x14ac:dyDescent="0.2">
      <c r="A10" s="2" t="s">
        <v>20</v>
      </c>
      <c r="B10" s="2"/>
      <c r="C10" s="3"/>
      <c r="D10" s="3"/>
      <c r="E10" s="3"/>
      <c r="F10" s="248">
        <f>Sep!F10</f>
        <v>0</v>
      </c>
      <c r="G10" s="248"/>
      <c r="H10" s="248"/>
      <c r="I10" s="248"/>
      <c r="J10" s="248"/>
      <c r="K10" s="40"/>
      <c r="L10" s="2" t="s">
        <v>21</v>
      </c>
      <c r="M10" s="3"/>
      <c r="N10" s="3"/>
      <c r="O10" s="6"/>
      <c r="P10" s="3"/>
      <c r="Q10" s="290">
        <f>Sep!Q10</f>
        <v>0</v>
      </c>
      <c r="R10" s="290"/>
      <c r="S10" s="290"/>
      <c r="T10" s="3"/>
      <c r="U10" s="3"/>
      <c r="V10" s="2" t="s">
        <v>19</v>
      </c>
      <c r="W10" s="3"/>
      <c r="X10" s="3"/>
      <c r="Y10" s="3"/>
      <c r="Z10" s="248">
        <f>Sep!Z10</f>
        <v>0</v>
      </c>
      <c r="AA10" s="248"/>
      <c r="AB10" s="248"/>
      <c r="AC10" s="248"/>
      <c r="AD10" s="248"/>
      <c r="AE10" s="248"/>
    </row>
    <row r="11" spans="1:31" s="28" customFormat="1" ht="12" x14ac:dyDescent="0.2">
      <c r="A11" s="2" t="s">
        <v>25</v>
      </c>
      <c r="B11" s="5"/>
      <c r="C11" s="3"/>
      <c r="D11" s="3"/>
      <c r="E11" s="5" t="s">
        <v>59</v>
      </c>
      <c r="F11" s="3"/>
      <c r="G11" s="3" t="s">
        <v>60</v>
      </c>
      <c r="H11" s="3"/>
      <c r="I11" s="39" t="s">
        <v>26</v>
      </c>
      <c r="J11" s="3"/>
      <c r="K11" s="5"/>
      <c r="L11" s="3"/>
      <c r="M11" s="5"/>
      <c r="N11" s="3"/>
      <c r="O11" s="3"/>
      <c r="P11" s="3"/>
      <c r="Q11" s="3"/>
      <c r="R11" s="41"/>
      <c r="S11" s="3"/>
      <c r="T11" s="3"/>
      <c r="U11" s="3"/>
      <c r="V11" s="2" t="s">
        <v>22</v>
      </c>
      <c r="W11" s="3"/>
      <c r="X11" s="3"/>
      <c r="Y11" s="5" t="s">
        <v>23</v>
      </c>
      <c r="Z11" s="3"/>
      <c r="AA11" s="3"/>
      <c r="AB11" s="42" t="s">
        <v>24</v>
      </c>
      <c r="AC11" s="42"/>
      <c r="AD11" s="3"/>
      <c r="AE11" s="3"/>
    </row>
    <row r="12" spans="1:31" s="28" customFormat="1" ht="12" x14ac:dyDescent="0.2">
      <c r="A12" s="2" t="s">
        <v>53</v>
      </c>
      <c r="B12" s="5"/>
      <c r="C12" s="5"/>
      <c r="D12" s="3"/>
      <c r="E12" s="3"/>
      <c r="F12" s="5" t="s">
        <v>27</v>
      </c>
      <c r="G12" s="3"/>
      <c r="H12" s="5" t="s">
        <v>28</v>
      </c>
      <c r="I12" s="3"/>
      <c r="J12" s="5"/>
      <c r="K12" s="3"/>
      <c r="L12" s="3"/>
      <c r="M12" s="3"/>
      <c r="N12" s="8"/>
      <c r="O12" s="8"/>
      <c r="P12" s="8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28" customFormat="1" ht="15" customHeight="1" x14ac:dyDescent="0.2">
      <c r="A13" s="2" t="s">
        <v>29</v>
      </c>
      <c r="B13" s="5"/>
      <c r="C13" s="3"/>
      <c r="D13" s="57"/>
      <c r="E13" s="5"/>
      <c r="F13" s="3"/>
      <c r="G13" s="3"/>
      <c r="H13" s="3"/>
      <c r="I13" s="3"/>
      <c r="J13" s="3"/>
      <c r="K13" s="2" t="s">
        <v>30</v>
      </c>
      <c r="L13" s="254" t="s">
        <v>80</v>
      </c>
      <c r="M13" s="254"/>
      <c r="N13" s="254"/>
      <c r="O13" s="254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7.5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8"/>
      <c r="AD14" s="38"/>
      <c r="AE14" s="38"/>
    </row>
    <row r="15" spans="1:31" s="30" customFormat="1" ht="28.5" customHeight="1" x14ac:dyDescent="0.25">
      <c r="A15" s="264" t="s">
        <v>39</v>
      </c>
      <c r="B15" s="249" t="s">
        <v>43</v>
      </c>
      <c r="C15" s="250"/>
      <c r="D15" s="251"/>
      <c r="E15" s="269" t="s">
        <v>15</v>
      </c>
      <c r="F15" s="250"/>
      <c r="G15" s="270"/>
      <c r="H15" s="249" t="s">
        <v>37</v>
      </c>
      <c r="I15" s="250"/>
      <c r="J15" s="251"/>
      <c r="K15" s="269" t="s">
        <v>44</v>
      </c>
      <c r="L15" s="250"/>
      <c r="M15" s="270"/>
      <c r="N15" s="249" t="s">
        <v>45</v>
      </c>
      <c r="O15" s="250"/>
      <c r="P15" s="251"/>
      <c r="Q15" s="269" t="s">
        <v>46</v>
      </c>
      <c r="R15" s="250"/>
      <c r="S15" s="270"/>
      <c r="T15" s="249" t="s">
        <v>0</v>
      </c>
      <c r="U15" s="250"/>
      <c r="V15" s="251"/>
      <c r="W15" s="269" t="s">
        <v>2</v>
      </c>
      <c r="X15" s="250"/>
      <c r="Y15" s="270"/>
      <c r="Z15" s="249" t="s">
        <v>1</v>
      </c>
      <c r="AA15" s="250"/>
      <c r="AB15" s="251"/>
      <c r="AC15" s="279" t="s">
        <v>65</v>
      </c>
      <c r="AD15" s="280"/>
      <c r="AE15" s="281"/>
    </row>
    <row r="16" spans="1:31" s="31" customFormat="1" ht="13.5" thickBot="1" x14ac:dyDescent="0.25">
      <c r="A16" s="287"/>
      <c r="B16" s="58" t="s">
        <v>3</v>
      </c>
      <c r="C16" s="59" t="s">
        <v>4</v>
      </c>
      <c r="D16" s="60" t="s">
        <v>5</v>
      </c>
      <c r="E16" s="61" t="s">
        <v>3</v>
      </c>
      <c r="F16" s="59" t="s">
        <v>4</v>
      </c>
      <c r="G16" s="62" t="s">
        <v>5</v>
      </c>
      <c r="H16" s="63" t="s">
        <v>3</v>
      </c>
      <c r="I16" s="64" t="s">
        <v>4</v>
      </c>
      <c r="J16" s="65" t="s">
        <v>5</v>
      </c>
      <c r="K16" s="61" t="s">
        <v>3</v>
      </c>
      <c r="L16" s="59" t="s">
        <v>4</v>
      </c>
      <c r="M16" s="62" t="s">
        <v>5</v>
      </c>
      <c r="N16" s="58" t="s">
        <v>3</v>
      </c>
      <c r="O16" s="59" t="s">
        <v>4</v>
      </c>
      <c r="P16" s="60" t="s">
        <v>5</v>
      </c>
      <c r="Q16" s="61" t="s">
        <v>3</v>
      </c>
      <c r="R16" s="59" t="s">
        <v>4</v>
      </c>
      <c r="S16" s="62" t="s">
        <v>5</v>
      </c>
      <c r="T16" s="58" t="s">
        <v>3</v>
      </c>
      <c r="U16" s="59" t="s">
        <v>4</v>
      </c>
      <c r="V16" s="60" t="s">
        <v>5</v>
      </c>
      <c r="W16" s="61" t="s">
        <v>3</v>
      </c>
      <c r="X16" s="59" t="s">
        <v>4</v>
      </c>
      <c r="Y16" s="62" t="s">
        <v>5</v>
      </c>
      <c r="Z16" s="66" t="s">
        <v>3</v>
      </c>
      <c r="AA16" s="67" t="s">
        <v>4</v>
      </c>
      <c r="AB16" s="68" t="s">
        <v>5</v>
      </c>
      <c r="AC16" s="69" t="s">
        <v>3</v>
      </c>
      <c r="AD16" s="67" t="s">
        <v>4</v>
      </c>
      <c r="AE16" s="68" t="s">
        <v>5</v>
      </c>
    </row>
    <row r="17" spans="1:31" s="31" customFormat="1" ht="12.75" x14ac:dyDescent="0.2">
      <c r="A17" s="43" t="s">
        <v>6</v>
      </c>
      <c r="B17" s="165">
        <f>Sep!B17</f>
        <v>0</v>
      </c>
      <c r="C17" s="166">
        <f>Sep!C17</f>
        <v>0</v>
      </c>
      <c r="D17" s="167">
        <f t="shared" ref="D17:D25" si="0">SUM(B17:C17)</f>
        <v>0</v>
      </c>
      <c r="E17" s="168">
        <f>Sep!H17</f>
        <v>0</v>
      </c>
      <c r="F17" s="166">
        <f>Sep!I17</f>
        <v>0</v>
      </c>
      <c r="G17" s="169">
        <f t="shared" ref="G17:G25" si="1">SUM(E17:F17)</f>
        <v>0</v>
      </c>
      <c r="H17" s="144">
        <f>E17+T17-W17-Z17-AC17</f>
        <v>0</v>
      </c>
      <c r="I17" s="145">
        <f>F17+U17-X17-AA17-AD17</f>
        <v>0</v>
      </c>
      <c r="J17" s="146">
        <f t="shared" ref="J17:J25" si="2">SUM(H17:I17)</f>
        <v>0</v>
      </c>
      <c r="K17" s="158"/>
      <c r="L17" s="139"/>
      <c r="M17" s="122">
        <f>SUM(K17:L17)</f>
        <v>0</v>
      </c>
      <c r="N17" s="216">
        <f t="shared" ref="N17:N26" si="3">IFERROR(H17-(K17/D$13),0)</f>
        <v>0</v>
      </c>
      <c r="O17" s="111">
        <f t="shared" ref="O17:O26" si="4">IFERROR(I17-(L17/D$13),0)</f>
        <v>0</v>
      </c>
      <c r="P17" s="217">
        <f t="shared" ref="P17:P26" si="5">IFERROR(J17-(M17/D$13),0)</f>
        <v>0</v>
      </c>
      <c r="Q17" s="112">
        <f>IFERROR((N17*100)/H17,0)</f>
        <v>0</v>
      </c>
      <c r="R17" s="112">
        <f t="shared" ref="R17:S26" si="6">IFERROR((O17*100)/I17,0)</f>
        <v>0</v>
      </c>
      <c r="S17" s="112">
        <f t="shared" si="6"/>
        <v>0</v>
      </c>
      <c r="T17" s="196"/>
      <c r="U17" s="197"/>
      <c r="V17" s="198">
        <f>SUM(T17:U17)</f>
        <v>0</v>
      </c>
      <c r="W17" s="196"/>
      <c r="X17" s="197"/>
      <c r="Y17" s="199">
        <f>SUM(W17:X17)</f>
        <v>0</v>
      </c>
      <c r="Z17" s="196"/>
      <c r="AA17" s="197"/>
      <c r="AB17" s="198">
        <f>SUM(Z17:AA17)</f>
        <v>0</v>
      </c>
      <c r="AC17" s="196"/>
      <c r="AD17" s="197"/>
      <c r="AE17" s="198">
        <f>SUM(AC17:AD17)</f>
        <v>0</v>
      </c>
    </row>
    <row r="18" spans="1:31" s="31" customFormat="1" ht="12.75" x14ac:dyDescent="0.2">
      <c r="A18" s="44" t="s">
        <v>7</v>
      </c>
      <c r="B18" s="173">
        <f>Sep!B18</f>
        <v>0</v>
      </c>
      <c r="C18" s="160">
        <f>Sep!C18</f>
        <v>0</v>
      </c>
      <c r="D18" s="125">
        <f t="shared" si="0"/>
        <v>0</v>
      </c>
      <c r="E18" s="159">
        <f>Sep!H18</f>
        <v>0</v>
      </c>
      <c r="F18" s="160">
        <f>Sep!I18</f>
        <v>0</v>
      </c>
      <c r="G18" s="127">
        <f t="shared" si="1"/>
        <v>0</v>
      </c>
      <c r="H18" s="147">
        <f t="shared" ref="H18:H25" si="7">E18+T18-W18-Z18-AC18</f>
        <v>0</v>
      </c>
      <c r="I18" s="148">
        <f t="shared" ref="I18:I25" si="8">F18+U18-X18-AA18-AD18</f>
        <v>0</v>
      </c>
      <c r="J18" s="149">
        <f t="shared" si="2"/>
        <v>0</v>
      </c>
      <c r="K18" s="161"/>
      <c r="L18" s="141"/>
      <c r="M18" s="127">
        <f t="shared" ref="M18:M25" si="9">SUM(K18:L18)</f>
        <v>0</v>
      </c>
      <c r="N18" s="218">
        <f t="shared" si="3"/>
        <v>0</v>
      </c>
      <c r="O18" s="113">
        <f t="shared" si="4"/>
        <v>0</v>
      </c>
      <c r="P18" s="219">
        <f t="shared" si="5"/>
        <v>0</v>
      </c>
      <c r="Q18" s="114">
        <f t="shared" ref="Q18:Q26" si="10">IFERROR((N18*100)/H18,0)</f>
        <v>0</v>
      </c>
      <c r="R18" s="114">
        <f t="shared" si="6"/>
        <v>0</v>
      </c>
      <c r="S18" s="114">
        <f t="shared" si="6"/>
        <v>0</v>
      </c>
      <c r="T18" s="200"/>
      <c r="U18" s="201"/>
      <c r="V18" s="202">
        <f t="shared" ref="V18:V25" si="11">SUM(T18:U18)</f>
        <v>0</v>
      </c>
      <c r="W18" s="200"/>
      <c r="X18" s="201"/>
      <c r="Y18" s="203">
        <f t="shared" ref="Y18:Y25" si="12">SUM(W18:X18)</f>
        <v>0</v>
      </c>
      <c r="Z18" s="200"/>
      <c r="AA18" s="201"/>
      <c r="AB18" s="202">
        <f t="shared" ref="AB18:AB25" si="13">SUM(Z18:AA18)</f>
        <v>0</v>
      </c>
      <c r="AC18" s="200"/>
      <c r="AD18" s="201"/>
      <c r="AE18" s="202">
        <f t="shared" ref="AE18:AE25" si="14">SUM(AC18:AD18)</f>
        <v>0</v>
      </c>
    </row>
    <row r="19" spans="1:31" s="31" customFormat="1" ht="12.75" x14ac:dyDescent="0.2">
      <c r="A19" s="44" t="s">
        <v>8</v>
      </c>
      <c r="B19" s="173">
        <f>Sep!B19</f>
        <v>0</v>
      </c>
      <c r="C19" s="160">
        <f>Sep!C19</f>
        <v>0</v>
      </c>
      <c r="D19" s="125">
        <f t="shared" si="0"/>
        <v>0</v>
      </c>
      <c r="E19" s="159">
        <f>Sep!H19</f>
        <v>0</v>
      </c>
      <c r="F19" s="160">
        <f>Sep!I19</f>
        <v>0</v>
      </c>
      <c r="G19" s="127">
        <f t="shared" si="1"/>
        <v>0</v>
      </c>
      <c r="H19" s="147">
        <f t="shared" si="7"/>
        <v>0</v>
      </c>
      <c r="I19" s="148">
        <f t="shared" si="8"/>
        <v>0</v>
      </c>
      <c r="J19" s="149">
        <f t="shared" si="2"/>
        <v>0</v>
      </c>
      <c r="K19" s="161"/>
      <c r="L19" s="141"/>
      <c r="M19" s="127">
        <f t="shared" si="9"/>
        <v>0</v>
      </c>
      <c r="N19" s="218">
        <f t="shared" si="3"/>
        <v>0</v>
      </c>
      <c r="O19" s="113">
        <f t="shared" si="4"/>
        <v>0</v>
      </c>
      <c r="P19" s="219">
        <f t="shared" si="5"/>
        <v>0</v>
      </c>
      <c r="Q19" s="114">
        <f t="shared" si="10"/>
        <v>0</v>
      </c>
      <c r="R19" s="114">
        <f t="shared" si="6"/>
        <v>0</v>
      </c>
      <c r="S19" s="114">
        <f t="shared" si="6"/>
        <v>0</v>
      </c>
      <c r="T19" s="200"/>
      <c r="U19" s="201"/>
      <c r="V19" s="202">
        <f t="shared" si="11"/>
        <v>0</v>
      </c>
      <c r="W19" s="200"/>
      <c r="X19" s="201"/>
      <c r="Y19" s="203">
        <f t="shared" si="12"/>
        <v>0</v>
      </c>
      <c r="Z19" s="200"/>
      <c r="AA19" s="201"/>
      <c r="AB19" s="202">
        <f t="shared" si="13"/>
        <v>0</v>
      </c>
      <c r="AC19" s="200"/>
      <c r="AD19" s="201"/>
      <c r="AE19" s="202">
        <f t="shared" si="14"/>
        <v>0</v>
      </c>
    </row>
    <row r="20" spans="1:31" s="31" customFormat="1" ht="12.75" x14ac:dyDescent="0.2">
      <c r="A20" s="44" t="s">
        <v>9</v>
      </c>
      <c r="B20" s="173">
        <f>Sep!B20</f>
        <v>0</v>
      </c>
      <c r="C20" s="160">
        <f>Sep!C20</f>
        <v>0</v>
      </c>
      <c r="D20" s="125">
        <f t="shared" si="0"/>
        <v>0</v>
      </c>
      <c r="E20" s="159">
        <f>Sep!H20</f>
        <v>0</v>
      </c>
      <c r="F20" s="160">
        <f>Sep!I20</f>
        <v>0</v>
      </c>
      <c r="G20" s="127">
        <f t="shared" si="1"/>
        <v>0</v>
      </c>
      <c r="H20" s="147">
        <f t="shared" si="7"/>
        <v>0</v>
      </c>
      <c r="I20" s="148">
        <f t="shared" si="8"/>
        <v>0</v>
      </c>
      <c r="J20" s="149">
        <f t="shared" si="2"/>
        <v>0</v>
      </c>
      <c r="K20" s="161"/>
      <c r="L20" s="141"/>
      <c r="M20" s="127">
        <f t="shared" si="9"/>
        <v>0</v>
      </c>
      <c r="N20" s="218">
        <f t="shared" si="3"/>
        <v>0</v>
      </c>
      <c r="O20" s="113">
        <f t="shared" si="4"/>
        <v>0</v>
      </c>
      <c r="P20" s="219">
        <f t="shared" si="5"/>
        <v>0</v>
      </c>
      <c r="Q20" s="114">
        <f t="shared" si="10"/>
        <v>0</v>
      </c>
      <c r="R20" s="114">
        <f t="shared" si="6"/>
        <v>0</v>
      </c>
      <c r="S20" s="114">
        <f t="shared" si="6"/>
        <v>0</v>
      </c>
      <c r="T20" s="200"/>
      <c r="U20" s="201"/>
      <c r="V20" s="202">
        <f t="shared" si="11"/>
        <v>0</v>
      </c>
      <c r="W20" s="200"/>
      <c r="X20" s="201"/>
      <c r="Y20" s="203">
        <f t="shared" si="12"/>
        <v>0</v>
      </c>
      <c r="Z20" s="200"/>
      <c r="AA20" s="201"/>
      <c r="AB20" s="202">
        <f t="shared" si="13"/>
        <v>0</v>
      </c>
      <c r="AC20" s="200"/>
      <c r="AD20" s="201"/>
      <c r="AE20" s="202">
        <f t="shared" si="14"/>
        <v>0</v>
      </c>
    </row>
    <row r="21" spans="1:31" s="31" customFormat="1" ht="12.75" x14ac:dyDescent="0.2">
      <c r="A21" s="44" t="s">
        <v>10</v>
      </c>
      <c r="B21" s="173">
        <f>Sep!B21</f>
        <v>0</v>
      </c>
      <c r="C21" s="160">
        <f>Sep!C21</f>
        <v>0</v>
      </c>
      <c r="D21" s="125">
        <f t="shared" si="0"/>
        <v>0</v>
      </c>
      <c r="E21" s="159">
        <f>Sep!H21</f>
        <v>0</v>
      </c>
      <c r="F21" s="160">
        <f>Sep!I21</f>
        <v>0</v>
      </c>
      <c r="G21" s="127">
        <f t="shared" si="1"/>
        <v>0</v>
      </c>
      <c r="H21" s="147">
        <f t="shared" si="7"/>
        <v>0</v>
      </c>
      <c r="I21" s="148">
        <f t="shared" si="8"/>
        <v>0</v>
      </c>
      <c r="J21" s="149">
        <f t="shared" si="2"/>
        <v>0</v>
      </c>
      <c r="K21" s="161"/>
      <c r="L21" s="141"/>
      <c r="M21" s="127">
        <f t="shared" si="9"/>
        <v>0</v>
      </c>
      <c r="N21" s="218">
        <f t="shared" si="3"/>
        <v>0</v>
      </c>
      <c r="O21" s="113">
        <f t="shared" si="4"/>
        <v>0</v>
      </c>
      <c r="P21" s="219">
        <f t="shared" si="5"/>
        <v>0</v>
      </c>
      <c r="Q21" s="114">
        <f t="shared" si="10"/>
        <v>0</v>
      </c>
      <c r="R21" s="114">
        <f t="shared" si="6"/>
        <v>0</v>
      </c>
      <c r="S21" s="114">
        <f t="shared" si="6"/>
        <v>0</v>
      </c>
      <c r="T21" s="200"/>
      <c r="U21" s="201"/>
      <c r="V21" s="202">
        <f t="shared" si="11"/>
        <v>0</v>
      </c>
      <c r="W21" s="200"/>
      <c r="X21" s="201"/>
      <c r="Y21" s="203">
        <f t="shared" si="12"/>
        <v>0</v>
      </c>
      <c r="Z21" s="200"/>
      <c r="AA21" s="201"/>
      <c r="AB21" s="202">
        <f t="shared" si="13"/>
        <v>0</v>
      </c>
      <c r="AC21" s="200"/>
      <c r="AD21" s="201"/>
      <c r="AE21" s="202">
        <f t="shared" si="14"/>
        <v>0</v>
      </c>
    </row>
    <row r="22" spans="1:31" s="31" customFormat="1" ht="12.75" x14ac:dyDescent="0.2">
      <c r="A22" s="44" t="s">
        <v>11</v>
      </c>
      <c r="B22" s="173">
        <f>Sep!B22</f>
        <v>0</v>
      </c>
      <c r="C22" s="160">
        <f>Sep!C22</f>
        <v>0</v>
      </c>
      <c r="D22" s="125">
        <f t="shared" si="0"/>
        <v>0</v>
      </c>
      <c r="E22" s="159">
        <f>Sep!H22</f>
        <v>0</v>
      </c>
      <c r="F22" s="160">
        <f>Sep!I22</f>
        <v>0</v>
      </c>
      <c r="G22" s="127">
        <f t="shared" si="1"/>
        <v>0</v>
      </c>
      <c r="H22" s="147">
        <f t="shared" si="7"/>
        <v>0</v>
      </c>
      <c r="I22" s="148">
        <f t="shared" si="8"/>
        <v>0</v>
      </c>
      <c r="J22" s="149">
        <f t="shared" si="2"/>
        <v>0</v>
      </c>
      <c r="K22" s="161"/>
      <c r="L22" s="141"/>
      <c r="M22" s="127">
        <f t="shared" si="9"/>
        <v>0</v>
      </c>
      <c r="N22" s="218">
        <f t="shared" si="3"/>
        <v>0</v>
      </c>
      <c r="O22" s="113">
        <f t="shared" si="4"/>
        <v>0</v>
      </c>
      <c r="P22" s="219">
        <f t="shared" si="5"/>
        <v>0</v>
      </c>
      <c r="Q22" s="114">
        <f t="shared" si="10"/>
        <v>0</v>
      </c>
      <c r="R22" s="114">
        <f t="shared" si="6"/>
        <v>0</v>
      </c>
      <c r="S22" s="114">
        <f t="shared" si="6"/>
        <v>0</v>
      </c>
      <c r="T22" s="200"/>
      <c r="U22" s="201"/>
      <c r="V22" s="202">
        <f t="shared" si="11"/>
        <v>0</v>
      </c>
      <c r="W22" s="200"/>
      <c r="X22" s="201"/>
      <c r="Y22" s="203">
        <f t="shared" si="12"/>
        <v>0</v>
      </c>
      <c r="Z22" s="200"/>
      <c r="AA22" s="201"/>
      <c r="AB22" s="202">
        <f t="shared" si="13"/>
        <v>0</v>
      </c>
      <c r="AC22" s="200"/>
      <c r="AD22" s="201"/>
      <c r="AE22" s="202">
        <f t="shared" si="14"/>
        <v>0</v>
      </c>
    </row>
    <row r="23" spans="1:31" s="31" customFormat="1" ht="12.75" x14ac:dyDescent="0.2">
      <c r="A23" s="44" t="s">
        <v>14</v>
      </c>
      <c r="B23" s="173">
        <f>Sep!B23</f>
        <v>0</v>
      </c>
      <c r="C23" s="160">
        <f>Sep!C23</f>
        <v>0</v>
      </c>
      <c r="D23" s="125">
        <f t="shared" si="0"/>
        <v>0</v>
      </c>
      <c r="E23" s="159">
        <f>Sep!H23</f>
        <v>0</v>
      </c>
      <c r="F23" s="160">
        <f>Sep!I23</f>
        <v>0</v>
      </c>
      <c r="G23" s="127">
        <f t="shared" si="1"/>
        <v>0</v>
      </c>
      <c r="H23" s="147">
        <f t="shared" si="7"/>
        <v>0</v>
      </c>
      <c r="I23" s="148">
        <f t="shared" si="8"/>
        <v>0</v>
      </c>
      <c r="J23" s="149">
        <f t="shared" si="2"/>
        <v>0</v>
      </c>
      <c r="K23" s="161"/>
      <c r="L23" s="141"/>
      <c r="M23" s="127">
        <f t="shared" si="9"/>
        <v>0</v>
      </c>
      <c r="N23" s="218">
        <f t="shared" si="3"/>
        <v>0</v>
      </c>
      <c r="O23" s="113">
        <f t="shared" si="4"/>
        <v>0</v>
      </c>
      <c r="P23" s="219">
        <f t="shared" si="5"/>
        <v>0</v>
      </c>
      <c r="Q23" s="114">
        <f t="shared" si="10"/>
        <v>0</v>
      </c>
      <c r="R23" s="114">
        <f t="shared" si="6"/>
        <v>0</v>
      </c>
      <c r="S23" s="114">
        <f t="shared" si="6"/>
        <v>0</v>
      </c>
      <c r="T23" s="200"/>
      <c r="U23" s="201"/>
      <c r="V23" s="202">
        <f t="shared" si="11"/>
        <v>0</v>
      </c>
      <c r="W23" s="200"/>
      <c r="X23" s="201"/>
      <c r="Y23" s="203">
        <f t="shared" si="12"/>
        <v>0</v>
      </c>
      <c r="Z23" s="200"/>
      <c r="AA23" s="201"/>
      <c r="AB23" s="202">
        <f t="shared" si="13"/>
        <v>0</v>
      </c>
      <c r="AC23" s="200"/>
      <c r="AD23" s="201"/>
      <c r="AE23" s="202">
        <f t="shared" si="14"/>
        <v>0</v>
      </c>
    </row>
    <row r="24" spans="1:31" s="31" customFormat="1" ht="12.75" x14ac:dyDescent="0.2">
      <c r="A24" s="213" t="s">
        <v>12</v>
      </c>
      <c r="B24" s="173">
        <f>Sep!B24</f>
        <v>0</v>
      </c>
      <c r="C24" s="160">
        <f>Sep!C24</f>
        <v>0</v>
      </c>
      <c r="D24" s="125">
        <f t="shared" si="0"/>
        <v>0</v>
      </c>
      <c r="E24" s="159">
        <f>Sep!H24</f>
        <v>0</v>
      </c>
      <c r="F24" s="160">
        <f>Sep!I24</f>
        <v>0</v>
      </c>
      <c r="G24" s="127">
        <f t="shared" si="1"/>
        <v>0</v>
      </c>
      <c r="H24" s="147">
        <f t="shared" si="7"/>
        <v>0</v>
      </c>
      <c r="I24" s="148">
        <f t="shared" si="8"/>
        <v>0</v>
      </c>
      <c r="J24" s="149">
        <f t="shared" si="2"/>
        <v>0</v>
      </c>
      <c r="K24" s="161"/>
      <c r="L24" s="141"/>
      <c r="M24" s="127">
        <f t="shared" si="9"/>
        <v>0</v>
      </c>
      <c r="N24" s="218">
        <f t="shared" si="3"/>
        <v>0</v>
      </c>
      <c r="O24" s="113">
        <f t="shared" si="4"/>
        <v>0</v>
      </c>
      <c r="P24" s="219">
        <f t="shared" si="5"/>
        <v>0</v>
      </c>
      <c r="Q24" s="114">
        <f t="shared" si="10"/>
        <v>0</v>
      </c>
      <c r="R24" s="114">
        <f t="shared" si="6"/>
        <v>0</v>
      </c>
      <c r="S24" s="114">
        <f t="shared" si="6"/>
        <v>0</v>
      </c>
      <c r="T24" s="200"/>
      <c r="U24" s="201"/>
      <c r="V24" s="202">
        <f t="shared" si="11"/>
        <v>0</v>
      </c>
      <c r="W24" s="200"/>
      <c r="X24" s="201"/>
      <c r="Y24" s="203">
        <f t="shared" si="12"/>
        <v>0</v>
      </c>
      <c r="Z24" s="200"/>
      <c r="AA24" s="201"/>
      <c r="AB24" s="202">
        <f t="shared" si="13"/>
        <v>0</v>
      </c>
      <c r="AC24" s="200"/>
      <c r="AD24" s="201"/>
      <c r="AE24" s="202">
        <f t="shared" si="14"/>
        <v>0</v>
      </c>
    </row>
    <row r="25" spans="1:31" s="31" customFormat="1" ht="13.5" thickBot="1" x14ac:dyDescent="0.25">
      <c r="A25" s="215" t="s">
        <v>13</v>
      </c>
      <c r="B25" s="174">
        <f>Sep!B25</f>
        <v>0</v>
      </c>
      <c r="C25" s="175">
        <f>Sep!C25</f>
        <v>0</v>
      </c>
      <c r="D25" s="176">
        <f t="shared" si="0"/>
        <v>0</v>
      </c>
      <c r="E25" s="177">
        <f>Sep!H25</f>
        <v>0</v>
      </c>
      <c r="F25" s="175">
        <f>Sep!I25</f>
        <v>0</v>
      </c>
      <c r="G25" s="178">
        <f t="shared" si="1"/>
        <v>0</v>
      </c>
      <c r="H25" s="150">
        <f t="shared" si="7"/>
        <v>0</v>
      </c>
      <c r="I25" s="151">
        <f t="shared" si="8"/>
        <v>0</v>
      </c>
      <c r="J25" s="152">
        <f t="shared" si="2"/>
        <v>0</v>
      </c>
      <c r="K25" s="164"/>
      <c r="L25" s="143"/>
      <c r="M25" s="132">
        <f t="shared" si="9"/>
        <v>0</v>
      </c>
      <c r="N25" s="220">
        <f t="shared" si="3"/>
        <v>0</v>
      </c>
      <c r="O25" s="115">
        <f t="shared" si="4"/>
        <v>0</v>
      </c>
      <c r="P25" s="221">
        <f t="shared" si="5"/>
        <v>0</v>
      </c>
      <c r="Q25" s="116">
        <f t="shared" si="10"/>
        <v>0</v>
      </c>
      <c r="R25" s="116">
        <f t="shared" si="6"/>
        <v>0</v>
      </c>
      <c r="S25" s="116">
        <f t="shared" si="6"/>
        <v>0</v>
      </c>
      <c r="T25" s="204"/>
      <c r="U25" s="205"/>
      <c r="V25" s="206">
        <f t="shared" si="11"/>
        <v>0</v>
      </c>
      <c r="W25" s="204"/>
      <c r="X25" s="205"/>
      <c r="Y25" s="207">
        <f t="shared" si="12"/>
        <v>0</v>
      </c>
      <c r="Z25" s="204"/>
      <c r="AA25" s="205"/>
      <c r="AB25" s="206">
        <f t="shared" si="13"/>
        <v>0</v>
      </c>
      <c r="AC25" s="204"/>
      <c r="AD25" s="205"/>
      <c r="AE25" s="206">
        <f t="shared" si="14"/>
        <v>0</v>
      </c>
    </row>
    <row r="26" spans="1:31" s="32" customFormat="1" ht="14.25" customHeight="1" thickBot="1" x14ac:dyDescent="0.25">
      <c r="A26" s="45" t="s">
        <v>38</v>
      </c>
      <c r="B26" s="182">
        <f t="shared" ref="B26:J26" si="15">SUM(B17:B25)</f>
        <v>0</v>
      </c>
      <c r="C26" s="183">
        <f t="shared" si="15"/>
        <v>0</v>
      </c>
      <c r="D26" s="184">
        <f t="shared" si="15"/>
        <v>0</v>
      </c>
      <c r="E26" s="185">
        <f t="shared" si="15"/>
        <v>0</v>
      </c>
      <c r="F26" s="183">
        <f t="shared" si="15"/>
        <v>0</v>
      </c>
      <c r="G26" s="186">
        <f t="shared" si="15"/>
        <v>0</v>
      </c>
      <c r="H26" s="153">
        <f t="shared" si="15"/>
        <v>0</v>
      </c>
      <c r="I26" s="154">
        <f t="shared" si="15"/>
        <v>0</v>
      </c>
      <c r="J26" s="155">
        <f t="shared" si="15"/>
        <v>0</v>
      </c>
      <c r="K26" s="136">
        <f>SUM(K17:K25)</f>
        <v>0</v>
      </c>
      <c r="L26" s="134">
        <f>SUM(L17:L25)</f>
        <v>0</v>
      </c>
      <c r="M26" s="137">
        <f>SUM(K26:L26)</f>
        <v>0</v>
      </c>
      <c r="N26" s="222">
        <f t="shared" si="3"/>
        <v>0</v>
      </c>
      <c r="O26" s="117">
        <f t="shared" si="4"/>
        <v>0</v>
      </c>
      <c r="P26" s="223">
        <f t="shared" si="5"/>
        <v>0</v>
      </c>
      <c r="Q26" s="116">
        <f t="shared" si="10"/>
        <v>0</v>
      </c>
      <c r="R26" s="116">
        <f t="shared" si="6"/>
        <v>0</v>
      </c>
      <c r="S26" s="116">
        <f t="shared" si="6"/>
        <v>0</v>
      </c>
      <c r="T26" s="182">
        <f>SUM(T17:T25)</f>
        <v>0</v>
      </c>
      <c r="U26" s="183">
        <f t="shared" ref="U26:AE26" si="16">SUM(U17:U25)</f>
        <v>0</v>
      </c>
      <c r="V26" s="184">
        <f t="shared" si="16"/>
        <v>0</v>
      </c>
      <c r="W26" s="185">
        <f t="shared" si="16"/>
        <v>0</v>
      </c>
      <c r="X26" s="183">
        <f t="shared" si="16"/>
        <v>0</v>
      </c>
      <c r="Y26" s="186">
        <f t="shared" si="16"/>
        <v>0</v>
      </c>
      <c r="Z26" s="182">
        <f t="shared" si="16"/>
        <v>0</v>
      </c>
      <c r="AA26" s="183">
        <f t="shared" si="16"/>
        <v>0</v>
      </c>
      <c r="AB26" s="184">
        <f t="shared" si="16"/>
        <v>0</v>
      </c>
      <c r="AC26" s="182">
        <f t="shared" si="16"/>
        <v>0</v>
      </c>
      <c r="AD26" s="183">
        <f t="shared" si="16"/>
        <v>0</v>
      </c>
      <c r="AE26" s="184">
        <f t="shared" si="16"/>
        <v>0</v>
      </c>
    </row>
    <row r="27" spans="1:31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8"/>
      <c r="AA27" s="38"/>
      <c r="AB27" s="38"/>
      <c r="AC27" s="38"/>
      <c r="AD27" s="38"/>
      <c r="AE27" s="38"/>
    </row>
    <row r="28" spans="1:31" s="33" customFormat="1" ht="30.75" customHeight="1" x14ac:dyDescent="0.25">
      <c r="A28" s="271" t="s">
        <v>47</v>
      </c>
      <c r="B28" s="271" t="s">
        <v>48</v>
      </c>
      <c r="C28" s="271"/>
      <c r="D28" s="271"/>
      <c r="E28" s="271"/>
      <c r="F28" s="271"/>
      <c r="G28" s="271"/>
      <c r="H28" s="271" t="s">
        <v>32</v>
      </c>
      <c r="I28" s="271"/>
      <c r="J28" s="271"/>
      <c r="K28" s="271" t="s">
        <v>33</v>
      </c>
      <c r="L28" s="271"/>
      <c r="M28" s="271"/>
      <c r="N28" s="271" t="s">
        <v>49</v>
      </c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55" t="s">
        <v>52</v>
      </c>
      <c r="AA28" s="255"/>
      <c r="AB28" s="255"/>
      <c r="AC28" s="253"/>
      <c r="AD28" s="253"/>
      <c r="AE28" s="253"/>
    </row>
    <row r="29" spans="1:31" s="33" customFormat="1" ht="18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 t="s">
        <v>50</v>
      </c>
      <c r="O29" s="271"/>
      <c r="P29" s="271"/>
      <c r="Q29" s="271" t="s">
        <v>51</v>
      </c>
      <c r="R29" s="271"/>
      <c r="S29" s="271"/>
      <c r="T29" s="271" t="s">
        <v>34</v>
      </c>
      <c r="U29" s="271"/>
      <c r="V29" s="271"/>
      <c r="W29" s="271" t="s">
        <v>35</v>
      </c>
      <c r="X29" s="271"/>
      <c r="Y29" s="271"/>
      <c r="Z29" s="255"/>
      <c r="AA29" s="255"/>
      <c r="AB29" s="255"/>
      <c r="AC29" s="253"/>
      <c r="AD29" s="253"/>
      <c r="AE29" s="253"/>
    </row>
    <row r="30" spans="1:31" s="34" customFormat="1" ht="12" customHeight="1" x14ac:dyDescent="0.2">
      <c r="A30" s="102">
        <v>1</v>
      </c>
      <c r="B30" s="288">
        <f>Sep!B30</f>
        <v>0</v>
      </c>
      <c r="C30" s="288"/>
      <c r="D30" s="288"/>
      <c r="E30" s="288"/>
      <c r="F30" s="288"/>
      <c r="G30" s="288"/>
      <c r="H30" s="294" t="str">
        <f>Sep!H30</f>
        <v>DIRECTOR (A)</v>
      </c>
      <c r="I30" s="294"/>
      <c r="J30" s="294"/>
      <c r="K30" s="263" t="str">
        <f>Sep!K30</f>
        <v xml:space="preserve">PRIMERO </v>
      </c>
      <c r="L30" s="263"/>
      <c r="M30" s="263"/>
      <c r="N30" s="272">
        <v>0</v>
      </c>
      <c r="O30" s="272"/>
      <c r="P30" s="272"/>
      <c r="Q30" s="272">
        <v>0</v>
      </c>
      <c r="R30" s="272"/>
      <c r="S30" s="272"/>
      <c r="T30" s="272">
        <v>0</v>
      </c>
      <c r="U30" s="272"/>
      <c r="V30" s="272"/>
      <c r="W30" s="272">
        <v>0</v>
      </c>
      <c r="X30" s="272"/>
      <c r="Y30" s="272"/>
      <c r="Z30" s="256">
        <f t="shared" ref="Z30:Z39" si="17">(D$13)-N30-Q30-T30-W30</f>
        <v>0</v>
      </c>
      <c r="AA30" s="256"/>
      <c r="AB30" s="256"/>
      <c r="AC30" s="252"/>
      <c r="AD30" s="252"/>
      <c r="AE30" s="252"/>
    </row>
    <row r="31" spans="1:31" s="34" customFormat="1" ht="12" customHeight="1" x14ac:dyDescent="0.2">
      <c r="A31" s="102">
        <v>2</v>
      </c>
      <c r="B31" s="288" t="str">
        <f>Sep!B31</f>
        <v>Docente 2</v>
      </c>
      <c r="C31" s="288"/>
      <c r="D31" s="288"/>
      <c r="E31" s="288"/>
      <c r="F31" s="288"/>
      <c r="G31" s="288"/>
      <c r="H31" s="294" t="str">
        <f>Sep!H31</f>
        <v>SUB DIRECTOR (A)</v>
      </c>
      <c r="I31" s="294"/>
      <c r="J31" s="294"/>
      <c r="K31" s="263" t="str">
        <f>Sep!K31</f>
        <v>SEGUNDO</v>
      </c>
      <c r="L31" s="263"/>
      <c r="M31" s="263"/>
      <c r="N31" s="263">
        <v>0</v>
      </c>
      <c r="O31" s="263"/>
      <c r="P31" s="263"/>
      <c r="Q31" s="263">
        <v>0</v>
      </c>
      <c r="R31" s="263"/>
      <c r="S31" s="263"/>
      <c r="T31" s="263">
        <v>0</v>
      </c>
      <c r="U31" s="263"/>
      <c r="V31" s="263"/>
      <c r="W31" s="263">
        <v>0</v>
      </c>
      <c r="X31" s="263"/>
      <c r="Y31" s="263"/>
      <c r="Z31" s="256">
        <f t="shared" si="17"/>
        <v>0</v>
      </c>
      <c r="AA31" s="256"/>
      <c r="AB31" s="256"/>
      <c r="AC31" s="252"/>
      <c r="AD31" s="252"/>
      <c r="AE31" s="252"/>
    </row>
    <row r="32" spans="1:31" s="34" customFormat="1" ht="12" customHeight="1" x14ac:dyDescent="0.2">
      <c r="A32" s="102">
        <v>3</v>
      </c>
      <c r="B32" s="288" t="str">
        <f>Sep!B32</f>
        <v>Docente 3</v>
      </c>
      <c r="C32" s="288"/>
      <c r="D32" s="288"/>
      <c r="E32" s="288"/>
      <c r="F32" s="288"/>
      <c r="G32" s="288"/>
      <c r="H32" s="294" t="str">
        <f>Sep!H32</f>
        <v>D.S.E.</v>
      </c>
      <c r="I32" s="294"/>
      <c r="J32" s="294"/>
      <c r="K32" s="263" t="str">
        <f>Sep!K32</f>
        <v>TERCERO</v>
      </c>
      <c r="L32" s="263"/>
      <c r="M32" s="263"/>
      <c r="N32" s="272">
        <v>0</v>
      </c>
      <c r="O32" s="272"/>
      <c r="P32" s="272"/>
      <c r="Q32" s="272">
        <v>0</v>
      </c>
      <c r="R32" s="272"/>
      <c r="S32" s="272"/>
      <c r="T32" s="272">
        <v>0</v>
      </c>
      <c r="U32" s="272"/>
      <c r="V32" s="272"/>
      <c r="W32" s="272">
        <v>0</v>
      </c>
      <c r="X32" s="272"/>
      <c r="Y32" s="272"/>
      <c r="Z32" s="256">
        <f t="shared" si="17"/>
        <v>0</v>
      </c>
      <c r="AA32" s="256"/>
      <c r="AB32" s="256"/>
      <c r="AC32" s="252"/>
      <c r="AD32" s="252"/>
      <c r="AE32" s="252"/>
    </row>
    <row r="33" spans="1:31" s="34" customFormat="1" ht="12" customHeight="1" x14ac:dyDescent="0.2">
      <c r="A33" s="102">
        <v>4</v>
      </c>
      <c r="B33" s="288" t="str">
        <f>Sep!B33</f>
        <v>Docente 4</v>
      </c>
      <c r="C33" s="288"/>
      <c r="D33" s="288"/>
      <c r="E33" s="288"/>
      <c r="F33" s="288"/>
      <c r="G33" s="288"/>
      <c r="H33" s="294" t="str">
        <f>Sep!H33</f>
        <v>D.S.E.</v>
      </c>
      <c r="I33" s="294"/>
      <c r="J33" s="294"/>
      <c r="K33" s="263" t="str">
        <f>Sep!K33</f>
        <v>CUARTO</v>
      </c>
      <c r="L33" s="263"/>
      <c r="M33" s="263"/>
      <c r="N33" s="272">
        <v>0</v>
      </c>
      <c r="O33" s="272"/>
      <c r="P33" s="272"/>
      <c r="Q33" s="272">
        <v>0</v>
      </c>
      <c r="R33" s="272"/>
      <c r="S33" s="272"/>
      <c r="T33" s="272">
        <v>0</v>
      </c>
      <c r="U33" s="272"/>
      <c r="V33" s="272"/>
      <c r="W33" s="272">
        <v>0</v>
      </c>
      <c r="X33" s="272"/>
      <c r="Y33" s="272"/>
      <c r="Z33" s="256">
        <f t="shared" si="17"/>
        <v>0</v>
      </c>
      <c r="AA33" s="256"/>
      <c r="AB33" s="256"/>
      <c r="AC33" s="252"/>
      <c r="AD33" s="252"/>
      <c r="AE33" s="252"/>
    </row>
    <row r="34" spans="1:31" s="34" customFormat="1" ht="12" customHeight="1" x14ac:dyDescent="0.2">
      <c r="A34" s="102">
        <v>5</v>
      </c>
      <c r="B34" s="288" t="str">
        <f>Sep!B34</f>
        <v>Docente 5</v>
      </c>
      <c r="C34" s="288"/>
      <c r="D34" s="288"/>
      <c r="E34" s="288"/>
      <c r="F34" s="288"/>
      <c r="G34" s="288"/>
      <c r="H34" s="294" t="str">
        <f>Sep!H34</f>
        <v>D.S.E.</v>
      </c>
      <c r="I34" s="294"/>
      <c r="J34" s="294"/>
      <c r="K34" s="263" t="str">
        <f>Sep!K34</f>
        <v>QUINTO</v>
      </c>
      <c r="L34" s="263"/>
      <c r="M34" s="263"/>
      <c r="N34" s="272">
        <v>0</v>
      </c>
      <c r="O34" s="272"/>
      <c r="P34" s="272"/>
      <c r="Q34" s="272">
        <v>0</v>
      </c>
      <c r="R34" s="272"/>
      <c r="S34" s="272"/>
      <c r="T34" s="272">
        <v>0</v>
      </c>
      <c r="U34" s="272"/>
      <c r="V34" s="272"/>
      <c r="W34" s="272">
        <v>0</v>
      </c>
      <c r="X34" s="272"/>
      <c r="Y34" s="272"/>
      <c r="Z34" s="256">
        <f t="shared" si="17"/>
        <v>0</v>
      </c>
      <c r="AA34" s="256"/>
      <c r="AB34" s="256"/>
      <c r="AC34" s="252"/>
      <c r="AD34" s="252"/>
      <c r="AE34" s="252"/>
    </row>
    <row r="35" spans="1:31" s="34" customFormat="1" ht="12" customHeight="1" x14ac:dyDescent="0.2">
      <c r="A35" s="102">
        <v>6</v>
      </c>
      <c r="B35" s="288" t="str">
        <f>Sep!B35</f>
        <v>Docente 6</v>
      </c>
      <c r="C35" s="288"/>
      <c r="D35" s="288"/>
      <c r="E35" s="288"/>
      <c r="F35" s="288"/>
      <c r="G35" s="288"/>
      <c r="H35" s="294" t="str">
        <f>Sep!H35</f>
        <v>D.S.E.</v>
      </c>
      <c r="I35" s="294"/>
      <c r="J35" s="294"/>
      <c r="K35" s="263" t="str">
        <f>Sep!K35</f>
        <v>SEXTO</v>
      </c>
      <c r="L35" s="263"/>
      <c r="M35" s="263"/>
      <c r="N35" s="272">
        <v>0</v>
      </c>
      <c r="O35" s="272"/>
      <c r="P35" s="272"/>
      <c r="Q35" s="272">
        <v>0</v>
      </c>
      <c r="R35" s="272"/>
      <c r="S35" s="272"/>
      <c r="T35" s="272">
        <v>0</v>
      </c>
      <c r="U35" s="272"/>
      <c r="V35" s="272"/>
      <c r="W35" s="272">
        <v>0</v>
      </c>
      <c r="X35" s="272"/>
      <c r="Y35" s="272"/>
      <c r="Z35" s="256">
        <f t="shared" si="17"/>
        <v>0</v>
      </c>
      <c r="AA35" s="256"/>
      <c r="AB35" s="256"/>
      <c r="AC35" s="252"/>
      <c r="AD35" s="252"/>
      <c r="AE35" s="252"/>
    </row>
    <row r="36" spans="1:31" s="34" customFormat="1" ht="12" customHeight="1" x14ac:dyDescent="0.2">
      <c r="A36" s="102">
        <v>7</v>
      </c>
      <c r="B36" s="288" t="str">
        <f>Sep!B36</f>
        <v>Docente 7</v>
      </c>
      <c r="C36" s="288"/>
      <c r="D36" s="288"/>
      <c r="E36" s="288"/>
      <c r="F36" s="288"/>
      <c r="G36" s="288"/>
      <c r="H36" s="294" t="str">
        <f>Sep!H36</f>
        <v>D.S.E.</v>
      </c>
      <c r="I36" s="294"/>
      <c r="J36" s="294"/>
      <c r="K36" s="263">
        <f>Sep!K36</f>
        <v>0</v>
      </c>
      <c r="L36" s="263"/>
      <c r="M36" s="263"/>
      <c r="N36" s="272">
        <v>0</v>
      </c>
      <c r="O36" s="272"/>
      <c r="P36" s="272"/>
      <c r="Q36" s="272">
        <v>0</v>
      </c>
      <c r="R36" s="272"/>
      <c r="S36" s="272"/>
      <c r="T36" s="272">
        <v>0</v>
      </c>
      <c r="U36" s="272"/>
      <c r="V36" s="272"/>
      <c r="W36" s="272">
        <v>0</v>
      </c>
      <c r="X36" s="272"/>
      <c r="Y36" s="272"/>
      <c r="Z36" s="256">
        <f t="shared" si="17"/>
        <v>0</v>
      </c>
      <c r="AA36" s="256"/>
      <c r="AB36" s="256"/>
      <c r="AC36" s="252"/>
      <c r="AD36" s="252"/>
      <c r="AE36" s="252"/>
    </row>
    <row r="37" spans="1:31" s="34" customFormat="1" ht="12" customHeight="1" x14ac:dyDescent="0.2">
      <c r="A37" s="102">
        <v>8</v>
      </c>
      <c r="B37" s="288" t="str">
        <f>Sep!B37</f>
        <v>Docente 8</v>
      </c>
      <c r="C37" s="288"/>
      <c r="D37" s="288"/>
      <c r="E37" s="288"/>
      <c r="F37" s="288"/>
      <c r="G37" s="288"/>
      <c r="H37" s="294" t="str">
        <f>Sep!H37</f>
        <v>D.S.E.</v>
      </c>
      <c r="I37" s="294"/>
      <c r="J37" s="294"/>
      <c r="K37" s="263">
        <f>Sep!K37</f>
        <v>0</v>
      </c>
      <c r="L37" s="263"/>
      <c r="M37" s="263"/>
      <c r="N37" s="272">
        <v>0</v>
      </c>
      <c r="O37" s="272"/>
      <c r="P37" s="272"/>
      <c r="Q37" s="272">
        <v>0</v>
      </c>
      <c r="R37" s="272"/>
      <c r="S37" s="272"/>
      <c r="T37" s="272">
        <v>0</v>
      </c>
      <c r="U37" s="272"/>
      <c r="V37" s="272"/>
      <c r="W37" s="272">
        <v>0</v>
      </c>
      <c r="X37" s="272"/>
      <c r="Y37" s="272"/>
      <c r="Z37" s="256">
        <f t="shared" si="17"/>
        <v>0</v>
      </c>
      <c r="AA37" s="256"/>
      <c r="AB37" s="256"/>
      <c r="AC37" s="252"/>
      <c r="AD37" s="252"/>
      <c r="AE37" s="252"/>
    </row>
    <row r="38" spans="1:31" s="34" customFormat="1" ht="12" customHeight="1" x14ac:dyDescent="0.2">
      <c r="A38" s="102">
        <v>9</v>
      </c>
      <c r="B38" s="288" t="str">
        <f>Sep!B38</f>
        <v>Docente 9</v>
      </c>
      <c r="C38" s="288"/>
      <c r="D38" s="288"/>
      <c r="E38" s="288"/>
      <c r="F38" s="288"/>
      <c r="G38" s="288"/>
      <c r="H38" s="294" t="str">
        <f>Sep!H38</f>
        <v>D.S.E.</v>
      </c>
      <c r="I38" s="294"/>
      <c r="J38" s="294"/>
      <c r="K38" s="263">
        <f>Sep!K38</f>
        <v>0</v>
      </c>
      <c r="L38" s="263"/>
      <c r="M38" s="263"/>
      <c r="N38" s="272">
        <v>0</v>
      </c>
      <c r="O38" s="272"/>
      <c r="P38" s="272"/>
      <c r="Q38" s="272">
        <v>0</v>
      </c>
      <c r="R38" s="272"/>
      <c r="S38" s="272"/>
      <c r="T38" s="272">
        <v>0</v>
      </c>
      <c r="U38" s="272"/>
      <c r="V38" s="272"/>
      <c r="W38" s="272">
        <v>0</v>
      </c>
      <c r="X38" s="272"/>
      <c r="Y38" s="272"/>
      <c r="Z38" s="256">
        <f t="shared" si="17"/>
        <v>0</v>
      </c>
      <c r="AA38" s="256"/>
      <c r="AB38" s="256"/>
      <c r="AC38" s="252"/>
      <c r="AD38" s="252"/>
      <c r="AE38" s="252"/>
    </row>
    <row r="39" spans="1:31" s="34" customFormat="1" ht="12" customHeight="1" x14ac:dyDescent="0.2">
      <c r="A39" s="102">
        <v>10</v>
      </c>
      <c r="B39" s="288" t="str">
        <f>Sep!B39</f>
        <v>Docente 10</v>
      </c>
      <c r="C39" s="288"/>
      <c r="D39" s="288"/>
      <c r="E39" s="288"/>
      <c r="F39" s="288"/>
      <c r="G39" s="288"/>
      <c r="H39" s="294" t="str">
        <f>Sep!H39</f>
        <v>D.S.E.</v>
      </c>
      <c r="I39" s="294"/>
      <c r="J39" s="294"/>
      <c r="K39" s="263">
        <f>Sep!K39</f>
        <v>0</v>
      </c>
      <c r="L39" s="263"/>
      <c r="M39" s="263"/>
      <c r="N39" s="272">
        <v>0</v>
      </c>
      <c r="O39" s="272"/>
      <c r="P39" s="272"/>
      <c r="Q39" s="272">
        <v>0</v>
      </c>
      <c r="R39" s="272"/>
      <c r="S39" s="272"/>
      <c r="T39" s="272">
        <v>0</v>
      </c>
      <c r="U39" s="272"/>
      <c r="V39" s="272"/>
      <c r="W39" s="272">
        <v>0</v>
      </c>
      <c r="X39" s="272"/>
      <c r="Y39" s="272"/>
      <c r="Z39" s="256">
        <f t="shared" si="17"/>
        <v>0</v>
      </c>
      <c r="AA39" s="256"/>
      <c r="AB39" s="256"/>
      <c r="AC39" s="252"/>
      <c r="AD39" s="252"/>
      <c r="AE39" s="252"/>
    </row>
    <row r="40" spans="1:31" x14ac:dyDescent="0.2">
      <c r="A40" s="1"/>
      <c r="AC40" s="38"/>
      <c r="AD40" s="38"/>
      <c r="AE40" s="38"/>
    </row>
    <row r="41" spans="1:31" x14ac:dyDescent="0.2">
      <c r="A41" s="1"/>
      <c r="AC41" s="38"/>
      <c r="AD41" s="38"/>
      <c r="AE41" s="38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/>
      <c r="AB42" s="38"/>
      <c r="AC42" s="38"/>
      <c r="AD42" s="38"/>
      <c r="AE42" s="38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A43" s="38"/>
      <c r="AB43" s="38"/>
      <c r="AC43" s="38"/>
      <c r="AD43" s="38"/>
      <c r="AE43" s="38"/>
    </row>
    <row r="44" spans="1:31" s="25" customFormat="1" ht="15" x14ac:dyDescent="0.25">
      <c r="A44" s="46" t="s">
        <v>36</v>
      </c>
      <c r="B44" s="47"/>
      <c r="C44" s="286" t="str">
        <f>Sep!C44</f>
        <v xml:space="preserve">, , </v>
      </c>
      <c r="D44" s="286"/>
      <c r="E44" s="286"/>
      <c r="F44" s="286"/>
      <c r="G44" s="286"/>
      <c r="H44" s="286"/>
      <c r="I44" s="286"/>
      <c r="J44" s="286"/>
      <c r="K44" s="276">
        <v>44124</v>
      </c>
      <c r="L44" s="276"/>
      <c r="M44" s="276"/>
      <c r="N44" s="50"/>
      <c r="O44" s="50"/>
      <c r="P44" s="285">
        <f>B30</f>
        <v>0</v>
      </c>
      <c r="Q44" s="285"/>
      <c r="R44" s="285"/>
      <c r="S44" s="285"/>
      <c r="T44" s="285"/>
      <c r="U44" s="48"/>
      <c r="V44" s="48"/>
      <c r="W44" s="48"/>
      <c r="X44" s="51"/>
      <c r="Y44" s="51"/>
      <c r="Z44" s="52"/>
      <c r="AA44" s="52"/>
      <c r="AB44" s="48"/>
      <c r="AC44" s="52"/>
      <c r="AD44" s="52"/>
      <c r="AE44" s="48"/>
    </row>
    <row r="45" spans="1:31" s="25" customFormat="1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82" t="s">
        <v>71</v>
      </c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8"/>
      <c r="AD46" s="38"/>
      <c r="AE46" s="38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38"/>
      <c r="AB47" s="38"/>
      <c r="AC47" s="38"/>
      <c r="AD47" s="38"/>
      <c r="AE47" s="38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8"/>
      <c r="AA48" s="38"/>
      <c r="AB48" s="38"/>
      <c r="AC48" s="38"/>
      <c r="AD48" s="38"/>
      <c r="AE48" s="38"/>
    </row>
  </sheetData>
  <sheetProtection algorithmName="SHA-512" hashValue="A8zylMNHWz+tkCVkylnQCcT9Jb0QHZWi7WQ5j1/0YNS44tZWoD6Qyl3sM0CcKI88bYoNYzQgRyF6RiDdnzFINg==" saltValue="w2dIkwllZkxxJw/61/laTg==" spinCount="100000" sheet="1" objects="1" scenarios="1"/>
  <mergeCells count="127">
    <mergeCell ref="A4:AE4"/>
    <mergeCell ref="A5:AE5"/>
    <mergeCell ref="A6:AE6"/>
    <mergeCell ref="A7:AE7"/>
    <mergeCell ref="Z10:AE10"/>
    <mergeCell ref="AC37:AE37"/>
    <mergeCell ref="AC38:AE38"/>
    <mergeCell ref="Z33:AB33"/>
    <mergeCell ref="B32:G32"/>
    <mergeCell ref="H32:J32"/>
    <mergeCell ref="K32:M32"/>
    <mergeCell ref="N32:P32"/>
    <mergeCell ref="Q32:S32"/>
    <mergeCell ref="T32:V32"/>
    <mergeCell ref="H30:J30"/>
    <mergeCell ref="K30:M30"/>
    <mergeCell ref="N30:P30"/>
    <mergeCell ref="Q30:S30"/>
    <mergeCell ref="T30:V30"/>
    <mergeCell ref="W30:Y30"/>
    <mergeCell ref="Z30:AB30"/>
    <mergeCell ref="B31:G31"/>
    <mergeCell ref="B33:G33"/>
    <mergeCell ref="H33:J33"/>
    <mergeCell ref="F9:J9"/>
    <mergeCell ref="Q9:S9"/>
    <mergeCell ref="B36:G36"/>
    <mergeCell ref="H36:J36"/>
    <mergeCell ref="K36:M36"/>
    <mergeCell ref="B35:G35"/>
    <mergeCell ref="H35:J35"/>
    <mergeCell ref="K35:M35"/>
    <mergeCell ref="T36:V36"/>
    <mergeCell ref="B30:G30"/>
    <mergeCell ref="N29:P29"/>
    <mergeCell ref="Q29:S29"/>
    <mergeCell ref="T29:V29"/>
    <mergeCell ref="F10:J10"/>
    <mergeCell ref="Q35:S35"/>
    <mergeCell ref="T35:V35"/>
    <mergeCell ref="P45:AE45"/>
    <mergeCell ref="AC15:AE15"/>
    <mergeCell ref="AC28:AE29"/>
    <mergeCell ref="AC30:AE30"/>
    <mergeCell ref="AC31:AE31"/>
    <mergeCell ref="AC32:AE32"/>
    <mergeCell ref="AC33:AE33"/>
    <mergeCell ref="AC34:AE34"/>
    <mergeCell ref="AC35:AE35"/>
    <mergeCell ref="AC36:AE36"/>
    <mergeCell ref="N37:P37"/>
    <mergeCell ref="Q37:S37"/>
    <mergeCell ref="T37:V37"/>
    <mergeCell ref="W37:Y37"/>
    <mergeCell ref="Z37:AB37"/>
    <mergeCell ref="N36:P36"/>
    <mergeCell ref="Q36:S36"/>
    <mergeCell ref="N33:P33"/>
    <mergeCell ref="Q33:S33"/>
    <mergeCell ref="T33:V33"/>
    <mergeCell ref="W33:Y33"/>
    <mergeCell ref="W34:Y34"/>
    <mergeCell ref="W36:Y36"/>
    <mergeCell ref="Z28:AB29"/>
    <mergeCell ref="Z38:AB38"/>
    <mergeCell ref="B39:G39"/>
    <mergeCell ref="H39:J39"/>
    <mergeCell ref="K39:M39"/>
    <mergeCell ref="N39:P39"/>
    <mergeCell ref="Q39:S39"/>
    <mergeCell ref="T39:V39"/>
    <mergeCell ref="W39:Y39"/>
    <mergeCell ref="Z39:AB39"/>
    <mergeCell ref="B38:G38"/>
    <mergeCell ref="H38:J38"/>
    <mergeCell ref="K38:M38"/>
    <mergeCell ref="N38:P38"/>
    <mergeCell ref="Q38:S38"/>
    <mergeCell ref="T38:V38"/>
    <mergeCell ref="Z35:AB35"/>
    <mergeCell ref="B34:G34"/>
    <mergeCell ref="H34:J34"/>
    <mergeCell ref="K34:M34"/>
    <mergeCell ref="N34:P34"/>
    <mergeCell ref="Z9:AE9"/>
    <mergeCell ref="P44:T44"/>
    <mergeCell ref="L13:O13"/>
    <mergeCell ref="Z15:AB15"/>
    <mergeCell ref="AC39:AE39"/>
    <mergeCell ref="Q10:S10"/>
    <mergeCell ref="W32:Y32"/>
    <mergeCell ref="Z32:AB32"/>
    <mergeCell ref="W15:Y15"/>
    <mergeCell ref="Z36:AB36"/>
    <mergeCell ref="Z31:AB31"/>
    <mergeCell ref="Z34:AB34"/>
    <mergeCell ref="K37:M37"/>
    <mergeCell ref="K31:M31"/>
    <mergeCell ref="N31:P31"/>
    <mergeCell ref="Q31:S31"/>
    <mergeCell ref="T31:V31"/>
    <mergeCell ref="W31:Y31"/>
    <mergeCell ref="N35:P35"/>
    <mergeCell ref="W35:Y35"/>
    <mergeCell ref="Q34:S34"/>
    <mergeCell ref="T34:V34"/>
    <mergeCell ref="C44:J44"/>
    <mergeCell ref="A15:A16"/>
    <mergeCell ref="B15:D15"/>
    <mergeCell ref="E15:G15"/>
    <mergeCell ref="H15:J15"/>
    <mergeCell ref="K15:M15"/>
    <mergeCell ref="N15:P15"/>
    <mergeCell ref="Q15:S15"/>
    <mergeCell ref="T15:V15"/>
    <mergeCell ref="A28:A29"/>
    <mergeCell ref="B28:G29"/>
    <mergeCell ref="H28:J29"/>
    <mergeCell ref="K28:M29"/>
    <mergeCell ref="N28:Y28"/>
    <mergeCell ref="W29:Y29"/>
    <mergeCell ref="B37:G37"/>
    <mergeCell ref="H37:J37"/>
    <mergeCell ref="H31:J31"/>
    <mergeCell ref="K33:M33"/>
    <mergeCell ref="K44:M44"/>
    <mergeCell ref="W38:Y38"/>
  </mergeCells>
  <conditionalFormatting sqref="T17:U25 W17:X25 Z17:AA25 AC17:AD25">
    <cfRule type="containsBlanks" dxfId="5" priority="4">
      <formula>LEN(TRIM(T17))=0</formula>
    </cfRule>
  </conditionalFormatting>
  <conditionalFormatting sqref="D13">
    <cfRule type="containsBlanks" dxfId="4" priority="3">
      <formula>LEN(TRIM(D13))=0</formula>
    </cfRule>
  </conditionalFormatting>
  <conditionalFormatting sqref="K17:L25">
    <cfRule type="containsBlanks" dxfId="3" priority="1">
      <formula>LEN(TRIM(K17))=0</formula>
    </cfRule>
  </conditionalFormatting>
  <dataValidations count="2">
    <dataValidation allowBlank="1" showInputMessage="1" showErrorMessage="1" promptTitle="AVISO!" prompt="Colocar primero los ingresos, desertores, traslados y cancelaciones, y la matrícula actual se calculará automáticamente." sqref="H17:J26"/>
    <dataValidation allowBlank="1" showInputMessage="1" showErrorMessage="1" promptTitle="AVISO!" prompt="Si no hay inasistencias en este grado, para quitar el color rojo, colocar el número cero (0)." sqref="K17:L24"/>
  </dataValidations>
  <pageMargins left="0.39370078740157483" right="0.39370078740157483" top="0.39370078740157483" bottom="0.39370078740157483" header="0.31496062992125984" footer="0.31496062992125984"/>
  <pageSetup scale="92" orientation="landscape" horizontalDpi="300" verticalDpi="300" r:id="rId1"/>
  <headerFooter>
    <oddFooter>&amp;RLas Flores, Lempira 2019</oddFooter>
  </headerFooter>
  <rowBreaks count="1" manualBreakCount="1">
    <brk id="45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4" name="Check Box 1">
              <controlPr defaultSize="0" autoFill="0" autoLine="0" autoPict="0">
                <anchor moveWithCells="1">
                  <from>
                    <xdr:col>28</xdr:col>
                    <xdr:colOff>152400</xdr:colOff>
                    <xdr:row>9</xdr:row>
                    <xdr:rowOff>123825</xdr:rowOff>
                  </from>
                  <to>
                    <xdr:col>29</xdr:col>
                    <xdr:colOff>142875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123825</xdr:rowOff>
                  </from>
                  <to>
                    <xdr:col>9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123825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2" r:id="rId7" name="Check Box 4">
              <controlPr defaultSize="0" autoFill="0" autoLine="0" autoPict="0">
                <anchor moveWithCells="1">
                  <from>
                    <xdr:col>26</xdr:col>
                    <xdr:colOff>9525</xdr:colOff>
                    <xdr:row>9</xdr:row>
                    <xdr:rowOff>123825</xdr:rowOff>
                  </from>
                  <to>
                    <xdr:col>27</xdr:col>
                    <xdr:colOff>38100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8" name="Check Box 7">
              <controlPr defaultSize="0" autoFill="0" autoLine="0" autoPict="0">
                <anchor moveWithCells="1">
                  <from>
                    <xdr:col>9</xdr:col>
                    <xdr:colOff>200025</xdr:colOff>
                    <xdr:row>9</xdr:row>
                    <xdr:rowOff>133350</xdr:rowOff>
                  </from>
                  <to>
                    <xdr:col>10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6" r:id="rId9" name="Check Box 8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133350</xdr:rowOff>
                  </from>
                  <to>
                    <xdr:col>5</xdr:col>
                    <xdr:colOff>161925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7" r:id="rId10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133350</xdr:rowOff>
                  </from>
                  <to>
                    <xdr:col>7</xdr:col>
                    <xdr:colOff>209550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0">
    <tabColor rgb="FFFF0000"/>
  </sheetPr>
  <dimension ref="A1:AE48"/>
  <sheetViews>
    <sheetView showGridLines="0" zoomScaleNormal="100" zoomScaleSheetLayoutView="100" zoomScalePageLayoutView="118" workbookViewId="0">
      <selection activeCell="D13" sqref="D13"/>
    </sheetView>
  </sheetViews>
  <sheetFormatPr baseColWidth="10" defaultRowHeight="14.25" x14ac:dyDescent="0.2"/>
  <cols>
    <col min="1" max="1" width="11.28515625" style="24" customWidth="1"/>
    <col min="2" max="3" width="4.42578125" style="24" customWidth="1"/>
    <col min="4" max="4" width="5" style="24" customWidth="1"/>
    <col min="5" max="6" width="4.42578125" style="24" customWidth="1"/>
    <col min="7" max="7" width="5" style="24" customWidth="1"/>
    <col min="8" max="9" width="4.42578125" style="24" customWidth="1"/>
    <col min="10" max="10" width="5" style="24" customWidth="1"/>
    <col min="11" max="12" width="4" style="24" customWidth="1"/>
    <col min="13" max="13" width="4.42578125" style="24" customWidth="1"/>
    <col min="14" max="16" width="5.85546875" style="24" bestFit="1" customWidth="1"/>
    <col min="17" max="19" width="5.7109375" style="24" customWidth="1"/>
    <col min="20" max="25" width="3.42578125" style="24" customWidth="1"/>
    <col min="26" max="31" width="3.42578125" style="29" customWidth="1"/>
    <col min="32" max="16384" width="11.42578125" style="24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8"/>
      <c r="O1" s="38"/>
      <c r="P1" s="3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8"/>
      <c r="O2" s="38"/>
      <c r="P2" s="3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5" customFormat="1" ht="15" x14ac:dyDescent="0.25">
      <c r="A4" s="283" t="s">
        <v>40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</row>
    <row r="5" spans="1:31" s="25" customFormat="1" ht="15" x14ac:dyDescent="0.25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</row>
    <row r="6" spans="1:31" s="25" customFormat="1" ht="15" x14ac:dyDescent="0.25">
      <c r="A6" s="283" t="s">
        <v>42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</row>
    <row r="7" spans="1:31" ht="15" x14ac:dyDescent="0.25">
      <c r="A7" s="284" t="s">
        <v>16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</row>
    <row r="8" spans="1:31" ht="2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7"/>
      <c r="O8" s="27"/>
      <c r="P8" s="27"/>
      <c r="Q8" s="25"/>
      <c r="Z8" s="24"/>
      <c r="AA8" s="24"/>
      <c r="AB8" s="24"/>
      <c r="AC8" s="24"/>
      <c r="AD8" s="24"/>
      <c r="AE8" s="24"/>
    </row>
    <row r="9" spans="1:31" s="28" customFormat="1" ht="15" customHeight="1" x14ac:dyDescent="0.2">
      <c r="A9" s="2" t="s">
        <v>31</v>
      </c>
      <c r="B9" s="3"/>
      <c r="C9" s="3"/>
      <c r="D9" s="3"/>
      <c r="E9" s="3"/>
      <c r="F9" s="289">
        <f>Oct!F9</f>
        <v>0</v>
      </c>
      <c r="G9" s="289"/>
      <c r="H9" s="289"/>
      <c r="I9" s="289"/>
      <c r="J9" s="289"/>
      <c r="K9" s="3"/>
      <c r="L9" s="2" t="s">
        <v>17</v>
      </c>
      <c r="M9" s="5"/>
      <c r="N9" s="3"/>
      <c r="O9" s="3"/>
      <c r="P9" s="3"/>
      <c r="Q9" s="278">
        <f>Oct!Q9</f>
        <v>0</v>
      </c>
      <c r="R9" s="278"/>
      <c r="S9" s="278"/>
      <c r="T9" s="3"/>
      <c r="U9" s="3"/>
      <c r="V9" s="2" t="s">
        <v>18</v>
      </c>
      <c r="W9" s="3"/>
      <c r="X9" s="3"/>
      <c r="Y9" s="3"/>
      <c r="Z9" s="289">
        <f>Oct!Z9</f>
        <v>0</v>
      </c>
      <c r="AA9" s="289"/>
      <c r="AB9" s="289"/>
      <c r="AC9" s="289"/>
      <c r="AD9" s="289"/>
      <c r="AE9" s="289"/>
    </row>
    <row r="10" spans="1:31" s="28" customFormat="1" ht="12" x14ac:dyDescent="0.2">
      <c r="A10" s="2" t="s">
        <v>20</v>
      </c>
      <c r="B10" s="2"/>
      <c r="C10" s="3"/>
      <c r="D10" s="3"/>
      <c r="E10" s="3"/>
      <c r="F10" s="248">
        <f>Oct!F10</f>
        <v>0</v>
      </c>
      <c r="G10" s="248"/>
      <c r="H10" s="248"/>
      <c r="I10" s="248"/>
      <c r="J10" s="248"/>
      <c r="K10" s="40"/>
      <c r="L10" s="2" t="s">
        <v>21</v>
      </c>
      <c r="M10" s="3"/>
      <c r="N10" s="3"/>
      <c r="O10" s="6"/>
      <c r="P10" s="3"/>
      <c r="Q10" s="290">
        <f>Oct!Q10</f>
        <v>0</v>
      </c>
      <c r="R10" s="290"/>
      <c r="S10" s="290"/>
      <c r="T10" s="3"/>
      <c r="U10" s="3"/>
      <c r="V10" s="2" t="s">
        <v>19</v>
      </c>
      <c r="W10" s="3"/>
      <c r="X10" s="3"/>
      <c r="Y10" s="3"/>
      <c r="Z10" s="248">
        <f>Oct!Z10</f>
        <v>0</v>
      </c>
      <c r="AA10" s="248"/>
      <c r="AB10" s="248"/>
      <c r="AC10" s="248"/>
      <c r="AD10" s="248"/>
      <c r="AE10" s="248"/>
    </row>
    <row r="11" spans="1:31" s="28" customFormat="1" ht="12" x14ac:dyDescent="0.2">
      <c r="A11" s="2" t="s">
        <v>25</v>
      </c>
      <c r="B11" s="5"/>
      <c r="C11" s="3"/>
      <c r="D11" s="3"/>
      <c r="E11" s="5" t="s">
        <v>59</v>
      </c>
      <c r="F11" s="3"/>
      <c r="G11" s="3" t="s">
        <v>60</v>
      </c>
      <c r="H11" s="3"/>
      <c r="I11" s="39" t="s">
        <v>26</v>
      </c>
      <c r="J11" s="3"/>
      <c r="K11" s="5"/>
      <c r="L11" s="3"/>
      <c r="M11" s="5"/>
      <c r="N11" s="3"/>
      <c r="O11" s="3"/>
      <c r="P11" s="3"/>
      <c r="Q11" s="3"/>
      <c r="R11" s="41"/>
      <c r="S11" s="3"/>
      <c r="T11" s="3"/>
      <c r="U11" s="3"/>
      <c r="V11" s="2" t="s">
        <v>22</v>
      </c>
      <c r="W11" s="3"/>
      <c r="X11" s="3"/>
      <c r="Y11" s="5" t="s">
        <v>23</v>
      </c>
      <c r="Z11" s="3"/>
      <c r="AA11" s="3"/>
      <c r="AB11" s="42" t="s">
        <v>24</v>
      </c>
      <c r="AC11" s="42"/>
      <c r="AD11" s="3"/>
      <c r="AE11" s="3"/>
    </row>
    <row r="12" spans="1:31" s="28" customFormat="1" ht="12" x14ac:dyDescent="0.2">
      <c r="A12" s="2" t="s">
        <v>53</v>
      </c>
      <c r="B12" s="5"/>
      <c r="C12" s="5"/>
      <c r="D12" s="3"/>
      <c r="E12" s="3"/>
      <c r="F12" s="5" t="s">
        <v>27</v>
      </c>
      <c r="G12" s="3"/>
      <c r="H12" s="5" t="s">
        <v>28</v>
      </c>
      <c r="I12" s="3"/>
      <c r="J12" s="5"/>
      <c r="K12" s="3"/>
      <c r="L12" s="3"/>
      <c r="M12" s="3"/>
      <c r="N12" s="8"/>
      <c r="O12" s="8"/>
      <c r="P12" s="8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28" customFormat="1" ht="15" customHeight="1" x14ac:dyDescent="0.2">
      <c r="A13" s="2" t="s">
        <v>29</v>
      </c>
      <c r="B13" s="5"/>
      <c r="C13" s="3"/>
      <c r="D13" s="57"/>
      <c r="E13" s="5"/>
      <c r="F13" s="3"/>
      <c r="G13" s="3"/>
      <c r="H13" s="3"/>
      <c r="I13" s="3"/>
      <c r="J13" s="3"/>
      <c r="K13" s="2" t="s">
        <v>30</v>
      </c>
      <c r="L13" s="254" t="s">
        <v>81</v>
      </c>
      <c r="M13" s="254"/>
      <c r="N13" s="254"/>
      <c r="O13" s="254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7.5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8"/>
      <c r="AD14" s="38"/>
      <c r="AE14" s="38"/>
    </row>
    <row r="15" spans="1:31" s="30" customFormat="1" ht="28.5" customHeight="1" x14ac:dyDescent="0.25">
      <c r="A15" s="264" t="s">
        <v>39</v>
      </c>
      <c r="B15" s="249" t="s">
        <v>43</v>
      </c>
      <c r="C15" s="250"/>
      <c r="D15" s="251"/>
      <c r="E15" s="269" t="s">
        <v>15</v>
      </c>
      <c r="F15" s="250"/>
      <c r="G15" s="270"/>
      <c r="H15" s="249" t="s">
        <v>37</v>
      </c>
      <c r="I15" s="250"/>
      <c r="J15" s="251"/>
      <c r="K15" s="269" t="s">
        <v>44</v>
      </c>
      <c r="L15" s="250"/>
      <c r="M15" s="270"/>
      <c r="N15" s="249" t="s">
        <v>45</v>
      </c>
      <c r="O15" s="250"/>
      <c r="P15" s="251"/>
      <c r="Q15" s="269" t="s">
        <v>46</v>
      </c>
      <c r="R15" s="250"/>
      <c r="S15" s="270"/>
      <c r="T15" s="249" t="s">
        <v>0</v>
      </c>
      <c r="U15" s="250"/>
      <c r="V15" s="251"/>
      <c r="W15" s="269" t="s">
        <v>2</v>
      </c>
      <c r="X15" s="250"/>
      <c r="Y15" s="270"/>
      <c r="Z15" s="249" t="s">
        <v>1</v>
      </c>
      <c r="AA15" s="250"/>
      <c r="AB15" s="251"/>
      <c r="AC15" s="279" t="s">
        <v>65</v>
      </c>
      <c r="AD15" s="280"/>
      <c r="AE15" s="281"/>
    </row>
    <row r="16" spans="1:31" s="31" customFormat="1" ht="13.5" thickBot="1" x14ac:dyDescent="0.25">
      <c r="A16" s="287"/>
      <c r="B16" s="58" t="s">
        <v>3</v>
      </c>
      <c r="C16" s="59" t="s">
        <v>4</v>
      </c>
      <c r="D16" s="60" t="s">
        <v>5</v>
      </c>
      <c r="E16" s="61" t="s">
        <v>3</v>
      </c>
      <c r="F16" s="59" t="s">
        <v>4</v>
      </c>
      <c r="G16" s="62" t="s">
        <v>5</v>
      </c>
      <c r="H16" s="63" t="s">
        <v>3</v>
      </c>
      <c r="I16" s="64" t="s">
        <v>4</v>
      </c>
      <c r="J16" s="65" t="s">
        <v>5</v>
      </c>
      <c r="K16" s="61" t="s">
        <v>3</v>
      </c>
      <c r="L16" s="59" t="s">
        <v>4</v>
      </c>
      <c r="M16" s="62" t="s">
        <v>5</v>
      </c>
      <c r="N16" s="58" t="s">
        <v>3</v>
      </c>
      <c r="O16" s="59" t="s">
        <v>4</v>
      </c>
      <c r="P16" s="60" t="s">
        <v>5</v>
      </c>
      <c r="Q16" s="61" t="s">
        <v>3</v>
      </c>
      <c r="R16" s="59" t="s">
        <v>4</v>
      </c>
      <c r="S16" s="62" t="s">
        <v>5</v>
      </c>
      <c r="T16" s="58" t="s">
        <v>3</v>
      </c>
      <c r="U16" s="59" t="s">
        <v>4</v>
      </c>
      <c r="V16" s="60" t="s">
        <v>5</v>
      </c>
      <c r="W16" s="61" t="s">
        <v>3</v>
      </c>
      <c r="X16" s="59" t="s">
        <v>4</v>
      </c>
      <c r="Y16" s="62" t="s">
        <v>5</v>
      </c>
      <c r="Z16" s="66" t="s">
        <v>3</v>
      </c>
      <c r="AA16" s="67" t="s">
        <v>4</v>
      </c>
      <c r="AB16" s="68" t="s">
        <v>5</v>
      </c>
      <c r="AC16" s="69" t="s">
        <v>3</v>
      </c>
      <c r="AD16" s="67" t="s">
        <v>4</v>
      </c>
      <c r="AE16" s="68" t="s">
        <v>5</v>
      </c>
    </row>
    <row r="17" spans="1:31" s="31" customFormat="1" ht="12.75" x14ac:dyDescent="0.2">
      <c r="A17" s="43" t="s">
        <v>6</v>
      </c>
      <c r="B17" s="165">
        <f>Oct!B17</f>
        <v>0</v>
      </c>
      <c r="C17" s="166">
        <f>Oct!C17</f>
        <v>0</v>
      </c>
      <c r="D17" s="167">
        <f t="shared" ref="D17:D25" si="0">SUM(B17:C17)</f>
        <v>0</v>
      </c>
      <c r="E17" s="168">
        <f>Oct!H17</f>
        <v>0</v>
      </c>
      <c r="F17" s="166">
        <f>Oct!I17</f>
        <v>0</v>
      </c>
      <c r="G17" s="169">
        <f t="shared" ref="G17:G25" si="1">SUM(E17:F17)</f>
        <v>0</v>
      </c>
      <c r="H17" s="144">
        <f>E17+T17-W17-Z17-AC17</f>
        <v>0</v>
      </c>
      <c r="I17" s="145">
        <f>F17+U17-X17-AA17-AD17</f>
        <v>0</v>
      </c>
      <c r="J17" s="146">
        <f t="shared" ref="J17:J25" si="2">SUM(H17:I17)</f>
        <v>0</v>
      </c>
      <c r="K17" s="158"/>
      <c r="L17" s="139"/>
      <c r="M17" s="122">
        <f>SUM(K17:L17)</f>
        <v>0</v>
      </c>
      <c r="N17" s="216">
        <f t="shared" ref="N17:N26" si="3">IFERROR(H17-(K17/D$13),0)</f>
        <v>0</v>
      </c>
      <c r="O17" s="111">
        <f t="shared" ref="O17:O26" si="4">IFERROR(I17-(L17/D$13),0)</f>
        <v>0</v>
      </c>
      <c r="P17" s="217">
        <f t="shared" ref="P17:P26" si="5">IFERROR(J17-(M17/D$13),0)</f>
        <v>0</v>
      </c>
      <c r="Q17" s="112">
        <f>IFERROR((N17*100)/H17,0)</f>
        <v>0</v>
      </c>
      <c r="R17" s="112">
        <f t="shared" ref="R17:S26" si="6">IFERROR((O17*100)/I17,0)</f>
        <v>0</v>
      </c>
      <c r="S17" s="112">
        <f t="shared" si="6"/>
        <v>0</v>
      </c>
      <c r="T17" s="196"/>
      <c r="U17" s="197"/>
      <c r="V17" s="198">
        <f>SUM(T17:U17)</f>
        <v>0</v>
      </c>
      <c r="W17" s="196"/>
      <c r="X17" s="197"/>
      <c r="Y17" s="199">
        <f>SUM(W17:X17)</f>
        <v>0</v>
      </c>
      <c r="Z17" s="196"/>
      <c r="AA17" s="197"/>
      <c r="AB17" s="198">
        <f>SUM(Z17:AA17)</f>
        <v>0</v>
      </c>
      <c r="AC17" s="196"/>
      <c r="AD17" s="197"/>
      <c r="AE17" s="198">
        <f>SUM(AC17:AD17)</f>
        <v>0</v>
      </c>
    </row>
    <row r="18" spans="1:31" s="31" customFormat="1" ht="12.75" x14ac:dyDescent="0.2">
      <c r="A18" s="44" t="s">
        <v>7</v>
      </c>
      <c r="B18" s="173">
        <f>Oct!B18</f>
        <v>0</v>
      </c>
      <c r="C18" s="160">
        <f>Oct!C18</f>
        <v>0</v>
      </c>
      <c r="D18" s="125">
        <f t="shared" si="0"/>
        <v>0</v>
      </c>
      <c r="E18" s="159">
        <f>Oct!H18</f>
        <v>0</v>
      </c>
      <c r="F18" s="160">
        <f>Oct!I18</f>
        <v>0</v>
      </c>
      <c r="G18" s="127">
        <f t="shared" si="1"/>
        <v>0</v>
      </c>
      <c r="H18" s="147">
        <f t="shared" ref="H18:H25" si="7">E18+T18-W18-Z18-AC18</f>
        <v>0</v>
      </c>
      <c r="I18" s="148">
        <f t="shared" ref="I18:I25" si="8">F18+U18-X18-AA18-AD18</f>
        <v>0</v>
      </c>
      <c r="J18" s="149">
        <f t="shared" si="2"/>
        <v>0</v>
      </c>
      <c r="K18" s="161"/>
      <c r="L18" s="141"/>
      <c r="M18" s="127">
        <f t="shared" ref="M18:M25" si="9">SUM(K18:L18)</f>
        <v>0</v>
      </c>
      <c r="N18" s="218">
        <f t="shared" si="3"/>
        <v>0</v>
      </c>
      <c r="O18" s="113">
        <f t="shared" si="4"/>
        <v>0</v>
      </c>
      <c r="P18" s="219">
        <f t="shared" si="5"/>
        <v>0</v>
      </c>
      <c r="Q18" s="114">
        <f t="shared" ref="Q18:Q26" si="10">IFERROR((N18*100)/H18,0)</f>
        <v>0</v>
      </c>
      <c r="R18" s="114">
        <f t="shared" si="6"/>
        <v>0</v>
      </c>
      <c r="S18" s="114">
        <f t="shared" si="6"/>
        <v>0</v>
      </c>
      <c r="T18" s="200"/>
      <c r="U18" s="201"/>
      <c r="V18" s="202">
        <f t="shared" ref="V18:V25" si="11">SUM(T18:U18)</f>
        <v>0</v>
      </c>
      <c r="W18" s="200"/>
      <c r="X18" s="201"/>
      <c r="Y18" s="203">
        <f t="shared" ref="Y18:Y25" si="12">SUM(W18:X18)</f>
        <v>0</v>
      </c>
      <c r="Z18" s="200"/>
      <c r="AA18" s="201"/>
      <c r="AB18" s="202">
        <f t="shared" ref="AB18:AB25" si="13">SUM(Z18:AA18)</f>
        <v>0</v>
      </c>
      <c r="AC18" s="200"/>
      <c r="AD18" s="201"/>
      <c r="AE18" s="202">
        <f t="shared" ref="AE18:AE25" si="14">SUM(AC18:AD18)</f>
        <v>0</v>
      </c>
    </row>
    <row r="19" spans="1:31" s="31" customFormat="1" ht="12.75" x14ac:dyDescent="0.2">
      <c r="A19" s="44" t="s">
        <v>8</v>
      </c>
      <c r="B19" s="173">
        <f>Oct!B19</f>
        <v>0</v>
      </c>
      <c r="C19" s="160">
        <f>Oct!C19</f>
        <v>0</v>
      </c>
      <c r="D19" s="125">
        <f t="shared" si="0"/>
        <v>0</v>
      </c>
      <c r="E19" s="159">
        <f>Oct!H19</f>
        <v>0</v>
      </c>
      <c r="F19" s="160">
        <f>Oct!I19</f>
        <v>0</v>
      </c>
      <c r="G19" s="127">
        <f t="shared" si="1"/>
        <v>0</v>
      </c>
      <c r="H19" s="147">
        <f t="shared" si="7"/>
        <v>0</v>
      </c>
      <c r="I19" s="148">
        <f t="shared" si="8"/>
        <v>0</v>
      </c>
      <c r="J19" s="149">
        <f t="shared" si="2"/>
        <v>0</v>
      </c>
      <c r="K19" s="161"/>
      <c r="L19" s="141"/>
      <c r="M19" s="127">
        <f t="shared" si="9"/>
        <v>0</v>
      </c>
      <c r="N19" s="218">
        <f t="shared" si="3"/>
        <v>0</v>
      </c>
      <c r="O19" s="113">
        <f t="shared" si="4"/>
        <v>0</v>
      </c>
      <c r="P19" s="219">
        <f t="shared" si="5"/>
        <v>0</v>
      </c>
      <c r="Q19" s="114">
        <f t="shared" si="10"/>
        <v>0</v>
      </c>
      <c r="R19" s="114">
        <f t="shared" si="6"/>
        <v>0</v>
      </c>
      <c r="S19" s="114">
        <f t="shared" si="6"/>
        <v>0</v>
      </c>
      <c r="T19" s="200"/>
      <c r="U19" s="201"/>
      <c r="V19" s="202">
        <f t="shared" si="11"/>
        <v>0</v>
      </c>
      <c r="W19" s="200"/>
      <c r="X19" s="201"/>
      <c r="Y19" s="203">
        <f t="shared" si="12"/>
        <v>0</v>
      </c>
      <c r="Z19" s="200"/>
      <c r="AA19" s="201"/>
      <c r="AB19" s="202">
        <f t="shared" si="13"/>
        <v>0</v>
      </c>
      <c r="AC19" s="200"/>
      <c r="AD19" s="201"/>
      <c r="AE19" s="202">
        <f t="shared" si="14"/>
        <v>0</v>
      </c>
    </row>
    <row r="20" spans="1:31" s="31" customFormat="1" ht="12.75" x14ac:dyDescent="0.2">
      <c r="A20" s="44" t="s">
        <v>9</v>
      </c>
      <c r="B20" s="173">
        <f>Oct!B20</f>
        <v>0</v>
      </c>
      <c r="C20" s="160">
        <f>Oct!C20</f>
        <v>0</v>
      </c>
      <c r="D20" s="125">
        <f t="shared" si="0"/>
        <v>0</v>
      </c>
      <c r="E20" s="159">
        <f>Oct!H20</f>
        <v>0</v>
      </c>
      <c r="F20" s="160">
        <f>Oct!I20</f>
        <v>0</v>
      </c>
      <c r="G20" s="127">
        <f t="shared" si="1"/>
        <v>0</v>
      </c>
      <c r="H20" s="147">
        <f t="shared" si="7"/>
        <v>0</v>
      </c>
      <c r="I20" s="148">
        <f t="shared" si="8"/>
        <v>0</v>
      </c>
      <c r="J20" s="149">
        <f t="shared" si="2"/>
        <v>0</v>
      </c>
      <c r="K20" s="161"/>
      <c r="L20" s="141"/>
      <c r="M20" s="127">
        <f t="shared" si="9"/>
        <v>0</v>
      </c>
      <c r="N20" s="218">
        <f t="shared" si="3"/>
        <v>0</v>
      </c>
      <c r="O20" s="113">
        <f t="shared" si="4"/>
        <v>0</v>
      </c>
      <c r="P20" s="219">
        <f t="shared" si="5"/>
        <v>0</v>
      </c>
      <c r="Q20" s="114">
        <f t="shared" si="10"/>
        <v>0</v>
      </c>
      <c r="R20" s="114">
        <f t="shared" si="6"/>
        <v>0</v>
      </c>
      <c r="S20" s="114">
        <f t="shared" si="6"/>
        <v>0</v>
      </c>
      <c r="T20" s="200"/>
      <c r="U20" s="201"/>
      <c r="V20" s="202">
        <f t="shared" si="11"/>
        <v>0</v>
      </c>
      <c r="W20" s="200"/>
      <c r="X20" s="201"/>
      <c r="Y20" s="203">
        <f t="shared" si="12"/>
        <v>0</v>
      </c>
      <c r="Z20" s="200"/>
      <c r="AA20" s="201"/>
      <c r="AB20" s="202">
        <f t="shared" si="13"/>
        <v>0</v>
      </c>
      <c r="AC20" s="200"/>
      <c r="AD20" s="201"/>
      <c r="AE20" s="202">
        <f t="shared" si="14"/>
        <v>0</v>
      </c>
    </row>
    <row r="21" spans="1:31" s="31" customFormat="1" ht="12.75" x14ac:dyDescent="0.2">
      <c r="A21" s="44" t="s">
        <v>10</v>
      </c>
      <c r="B21" s="173">
        <f>Oct!B21</f>
        <v>0</v>
      </c>
      <c r="C21" s="160">
        <f>Oct!C21</f>
        <v>0</v>
      </c>
      <c r="D21" s="125">
        <f t="shared" si="0"/>
        <v>0</v>
      </c>
      <c r="E21" s="159">
        <f>Oct!H21</f>
        <v>0</v>
      </c>
      <c r="F21" s="160">
        <f>Oct!I21</f>
        <v>0</v>
      </c>
      <c r="G21" s="127">
        <f t="shared" si="1"/>
        <v>0</v>
      </c>
      <c r="H21" s="147">
        <f t="shared" si="7"/>
        <v>0</v>
      </c>
      <c r="I21" s="148">
        <f t="shared" si="8"/>
        <v>0</v>
      </c>
      <c r="J21" s="149">
        <f t="shared" si="2"/>
        <v>0</v>
      </c>
      <c r="K21" s="161"/>
      <c r="L21" s="141"/>
      <c r="M21" s="127">
        <f t="shared" si="9"/>
        <v>0</v>
      </c>
      <c r="N21" s="218">
        <f t="shared" si="3"/>
        <v>0</v>
      </c>
      <c r="O21" s="113">
        <f t="shared" si="4"/>
        <v>0</v>
      </c>
      <c r="P21" s="219">
        <f t="shared" si="5"/>
        <v>0</v>
      </c>
      <c r="Q21" s="114">
        <f t="shared" si="10"/>
        <v>0</v>
      </c>
      <c r="R21" s="114">
        <f t="shared" si="6"/>
        <v>0</v>
      </c>
      <c r="S21" s="114">
        <f t="shared" si="6"/>
        <v>0</v>
      </c>
      <c r="T21" s="200"/>
      <c r="U21" s="201"/>
      <c r="V21" s="202">
        <f t="shared" si="11"/>
        <v>0</v>
      </c>
      <c r="W21" s="200"/>
      <c r="X21" s="201"/>
      <c r="Y21" s="203">
        <f t="shared" si="12"/>
        <v>0</v>
      </c>
      <c r="Z21" s="200"/>
      <c r="AA21" s="201"/>
      <c r="AB21" s="202">
        <f t="shared" si="13"/>
        <v>0</v>
      </c>
      <c r="AC21" s="200"/>
      <c r="AD21" s="201"/>
      <c r="AE21" s="202">
        <f t="shared" si="14"/>
        <v>0</v>
      </c>
    </row>
    <row r="22" spans="1:31" s="31" customFormat="1" ht="12.75" x14ac:dyDescent="0.2">
      <c r="A22" s="44" t="s">
        <v>11</v>
      </c>
      <c r="B22" s="173">
        <f>Oct!B22</f>
        <v>0</v>
      </c>
      <c r="C22" s="160">
        <f>Oct!C22</f>
        <v>0</v>
      </c>
      <c r="D22" s="125">
        <f t="shared" si="0"/>
        <v>0</v>
      </c>
      <c r="E22" s="159">
        <f>Oct!H22</f>
        <v>0</v>
      </c>
      <c r="F22" s="160">
        <f>Oct!I22</f>
        <v>0</v>
      </c>
      <c r="G22" s="127">
        <f t="shared" si="1"/>
        <v>0</v>
      </c>
      <c r="H22" s="147">
        <f t="shared" si="7"/>
        <v>0</v>
      </c>
      <c r="I22" s="148">
        <f t="shared" si="8"/>
        <v>0</v>
      </c>
      <c r="J22" s="149">
        <f t="shared" si="2"/>
        <v>0</v>
      </c>
      <c r="K22" s="161"/>
      <c r="L22" s="141"/>
      <c r="M22" s="127">
        <f t="shared" si="9"/>
        <v>0</v>
      </c>
      <c r="N22" s="218">
        <f t="shared" si="3"/>
        <v>0</v>
      </c>
      <c r="O22" s="113">
        <f t="shared" si="4"/>
        <v>0</v>
      </c>
      <c r="P22" s="219">
        <f t="shared" si="5"/>
        <v>0</v>
      </c>
      <c r="Q22" s="114">
        <f t="shared" si="10"/>
        <v>0</v>
      </c>
      <c r="R22" s="114">
        <f t="shared" si="6"/>
        <v>0</v>
      </c>
      <c r="S22" s="114">
        <f t="shared" si="6"/>
        <v>0</v>
      </c>
      <c r="T22" s="200"/>
      <c r="U22" s="201"/>
      <c r="V22" s="202">
        <f t="shared" si="11"/>
        <v>0</v>
      </c>
      <c r="W22" s="200"/>
      <c r="X22" s="201"/>
      <c r="Y22" s="203">
        <f t="shared" si="12"/>
        <v>0</v>
      </c>
      <c r="Z22" s="200"/>
      <c r="AA22" s="201"/>
      <c r="AB22" s="202">
        <f t="shared" si="13"/>
        <v>0</v>
      </c>
      <c r="AC22" s="200"/>
      <c r="AD22" s="201"/>
      <c r="AE22" s="202">
        <f t="shared" si="14"/>
        <v>0</v>
      </c>
    </row>
    <row r="23" spans="1:31" s="31" customFormat="1" ht="12.75" x14ac:dyDescent="0.2">
      <c r="A23" s="44" t="s">
        <v>14</v>
      </c>
      <c r="B23" s="173">
        <f>Oct!B23</f>
        <v>0</v>
      </c>
      <c r="C23" s="160">
        <f>Oct!C23</f>
        <v>0</v>
      </c>
      <c r="D23" s="125">
        <f t="shared" si="0"/>
        <v>0</v>
      </c>
      <c r="E23" s="159">
        <f>Oct!H23</f>
        <v>0</v>
      </c>
      <c r="F23" s="160">
        <f>Oct!I23</f>
        <v>0</v>
      </c>
      <c r="G23" s="127">
        <f t="shared" si="1"/>
        <v>0</v>
      </c>
      <c r="H23" s="147">
        <f t="shared" si="7"/>
        <v>0</v>
      </c>
      <c r="I23" s="148">
        <f t="shared" si="8"/>
        <v>0</v>
      </c>
      <c r="J23" s="149">
        <f t="shared" si="2"/>
        <v>0</v>
      </c>
      <c r="K23" s="161"/>
      <c r="L23" s="141"/>
      <c r="M23" s="127">
        <f t="shared" si="9"/>
        <v>0</v>
      </c>
      <c r="N23" s="218">
        <f t="shared" si="3"/>
        <v>0</v>
      </c>
      <c r="O23" s="113">
        <f t="shared" si="4"/>
        <v>0</v>
      </c>
      <c r="P23" s="219">
        <f t="shared" si="5"/>
        <v>0</v>
      </c>
      <c r="Q23" s="114">
        <f t="shared" si="10"/>
        <v>0</v>
      </c>
      <c r="R23" s="114">
        <f t="shared" si="6"/>
        <v>0</v>
      </c>
      <c r="S23" s="114">
        <f t="shared" si="6"/>
        <v>0</v>
      </c>
      <c r="T23" s="200"/>
      <c r="U23" s="201"/>
      <c r="V23" s="202">
        <f t="shared" si="11"/>
        <v>0</v>
      </c>
      <c r="W23" s="200"/>
      <c r="X23" s="201"/>
      <c r="Y23" s="203">
        <f t="shared" si="12"/>
        <v>0</v>
      </c>
      <c r="Z23" s="200"/>
      <c r="AA23" s="201"/>
      <c r="AB23" s="202">
        <f t="shared" si="13"/>
        <v>0</v>
      </c>
      <c r="AC23" s="200"/>
      <c r="AD23" s="201"/>
      <c r="AE23" s="202">
        <f t="shared" si="14"/>
        <v>0</v>
      </c>
    </row>
    <row r="24" spans="1:31" s="31" customFormat="1" ht="12.75" x14ac:dyDescent="0.2">
      <c r="A24" s="213" t="s">
        <v>12</v>
      </c>
      <c r="B24" s="173">
        <f>Oct!B24</f>
        <v>0</v>
      </c>
      <c r="C24" s="160">
        <f>Oct!C24</f>
        <v>0</v>
      </c>
      <c r="D24" s="125">
        <f t="shared" si="0"/>
        <v>0</v>
      </c>
      <c r="E24" s="159">
        <f>Oct!H24</f>
        <v>0</v>
      </c>
      <c r="F24" s="160">
        <f>Oct!I24</f>
        <v>0</v>
      </c>
      <c r="G24" s="127">
        <f t="shared" si="1"/>
        <v>0</v>
      </c>
      <c r="H24" s="147">
        <f t="shared" si="7"/>
        <v>0</v>
      </c>
      <c r="I24" s="148">
        <f t="shared" si="8"/>
        <v>0</v>
      </c>
      <c r="J24" s="149">
        <f t="shared" si="2"/>
        <v>0</v>
      </c>
      <c r="K24" s="161"/>
      <c r="L24" s="141"/>
      <c r="M24" s="127">
        <f t="shared" si="9"/>
        <v>0</v>
      </c>
      <c r="N24" s="218">
        <f t="shared" si="3"/>
        <v>0</v>
      </c>
      <c r="O24" s="113">
        <f t="shared" si="4"/>
        <v>0</v>
      </c>
      <c r="P24" s="219">
        <f t="shared" si="5"/>
        <v>0</v>
      </c>
      <c r="Q24" s="114">
        <f t="shared" si="10"/>
        <v>0</v>
      </c>
      <c r="R24" s="114">
        <f t="shared" si="6"/>
        <v>0</v>
      </c>
      <c r="S24" s="114">
        <f t="shared" si="6"/>
        <v>0</v>
      </c>
      <c r="T24" s="200"/>
      <c r="U24" s="201"/>
      <c r="V24" s="202">
        <f t="shared" si="11"/>
        <v>0</v>
      </c>
      <c r="W24" s="200"/>
      <c r="X24" s="201"/>
      <c r="Y24" s="203">
        <f t="shared" si="12"/>
        <v>0</v>
      </c>
      <c r="Z24" s="200"/>
      <c r="AA24" s="201"/>
      <c r="AB24" s="202">
        <f t="shared" si="13"/>
        <v>0</v>
      </c>
      <c r="AC24" s="200"/>
      <c r="AD24" s="201"/>
      <c r="AE24" s="202">
        <f t="shared" si="14"/>
        <v>0</v>
      </c>
    </row>
    <row r="25" spans="1:31" s="31" customFormat="1" ht="13.5" thickBot="1" x14ac:dyDescent="0.25">
      <c r="A25" s="215" t="s">
        <v>13</v>
      </c>
      <c r="B25" s="174">
        <f>Oct!B25</f>
        <v>0</v>
      </c>
      <c r="C25" s="175">
        <f>Oct!C25</f>
        <v>0</v>
      </c>
      <c r="D25" s="176">
        <f t="shared" si="0"/>
        <v>0</v>
      </c>
      <c r="E25" s="177">
        <f>Oct!H25</f>
        <v>0</v>
      </c>
      <c r="F25" s="175">
        <f>Oct!I25</f>
        <v>0</v>
      </c>
      <c r="G25" s="178">
        <f t="shared" si="1"/>
        <v>0</v>
      </c>
      <c r="H25" s="150">
        <f t="shared" si="7"/>
        <v>0</v>
      </c>
      <c r="I25" s="151">
        <f t="shared" si="8"/>
        <v>0</v>
      </c>
      <c r="J25" s="152">
        <f t="shared" si="2"/>
        <v>0</v>
      </c>
      <c r="K25" s="164"/>
      <c r="L25" s="143"/>
      <c r="M25" s="132">
        <f t="shared" si="9"/>
        <v>0</v>
      </c>
      <c r="N25" s="220">
        <f t="shared" si="3"/>
        <v>0</v>
      </c>
      <c r="O25" s="115">
        <f t="shared" si="4"/>
        <v>0</v>
      </c>
      <c r="P25" s="221">
        <f t="shared" si="5"/>
        <v>0</v>
      </c>
      <c r="Q25" s="116">
        <f t="shared" si="10"/>
        <v>0</v>
      </c>
      <c r="R25" s="116">
        <f t="shared" si="6"/>
        <v>0</v>
      </c>
      <c r="S25" s="116">
        <f t="shared" si="6"/>
        <v>0</v>
      </c>
      <c r="T25" s="204"/>
      <c r="U25" s="205"/>
      <c r="V25" s="206">
        <f t="shared" si="11"/>
        <v>0</v>
      </c>
      <c r="W25" s="204"/>
      <c r="X25" s="205"/>
      <c r="Y25" s="207">
        <f t="shared" si="12"/>
        <v>0</v>
      </c>
      <c r="Z25" s="204"/>
      <c r="AA25" s="205"/>
      <c r="AB25" s="206">
        <f t="shared" si="13"/>
        <v>0</v>
      </c>
      <c r="AC25" s="204"/>
      <c r="AD25" s="205"/>
      <c r="AE25" s="206">
        <f t="shared" si="14"/>
        <v>0</v>
      </c>
    </row>
    <row r="26" spans="1:31" s="32" customFormat="1" ht="14.25" customHeight="1" thickBot="1" x14ac:dyDescent="0.25">
      <c r="A26" s="45" t="s">
        <v>38</v>
      </c>
      <c r="B26" s="182">
        <f t="shared" ref="B26:J26" si="15">SUM(B17:B25)</f>
        <v>0</v>
      </c>
      <c r="C26" s="183">
        <f t="shared" si="15"/>
        <v>0</v>
      </c>
      <c r="D26" s="184">
        <f t="shared" si="15"/>
        <v>0</v>
      </c>
      <c r="E26" s="185">
        <f t="shared" si="15"/>
        <v>0</v>
      </c>
      <c r="F26" s="183">
        <f t="shared" si="15"/>
        <v>0</v>
      </c>
      <c r="G26" s="186">
        <f t="shared" si="15"/>
        <v>0</v>
      </c>
      <c r="H26" s="153">
        <f t="shared" si="15"/>
        <v>0</v>
      </c>
      <c r="I26" s="154">
        <f t="shared" si="15"/>
        <v>0</v>
      </c>
      <c r="J26" s="155">
        <f t="shared" si="15"/>
        <v>0</v>
      </c>
      <c r="K26" s="136">
        <f>SUM(K17:K25)</f>
        <v>0</v>
      </c>
      <c r="L26" s="134">
        <f>SUM(L17:L25)</f>
        <v>0</v>
      </c>
      <c r="M26" s="137">
        <f>SUM(K26:L26)</f>
        <v>0</v>
      </c>
      <c r="N26" s="222">
        <f t="shared" si="3"/>
        <v>0</v>
      </c>
      <c r="O26" s="117">
        <f t="shared" si="4"/>
        <v>0</v>
      </c>
      <c r="P26" s="223">
        <f t="shared" si="5"/>
        <v>0</v>
      </c>
      <c r="Q26" s="116">
        <f t="shared" si="10"/>
        <v>0</v>
      </c>
      <c r="R26" s="116">
        <f t="shared" si="6"/>
        <v>0</v>
      </c>
      <c r="S26" s="116">
        <f t="shared" si="6"/>
        <v>0</v>
      </c>
      <c r="T26" s="182">
        <f>SUM(T17:T25)</f>
        <v>0</v>
      </c>
      <c r="U26" s="183">
        <f t="shared" ref="U26:AE26" si="16">SUM(U17:U25)</f>
        <v>0</v>
      </c>
      <c r="V26" s="184">
        <f t="shared" si="16"/>
        <v>0</v>
      </c>
      <c r="W26" s="185">
        <f t="shared" si="16"/>
        <v>0</v>
      </c>
      <c r="X26" s="183">
        <f t="shared" si="16"/>
        <v>0</v>
      </c>
      <c r="Y26" s="186">
        <f t="shared" si="16"/>
        <v>0</v>
      </c>
      <c r="Z26" s="182">
        <f t="shared" si="16"/>
        <v>0</v>
      </c>
      <c r="AA26" s="183">
        <f t="shared" si="16"/>
        <v>0</v>
      </c>
      <c r="AB26" s="184">
        <f t="shared" si="16"/>
        <v>0</v>
      </c>
      <c r="AC26" s="182">
        <f t="shared" si="16"/>
        <v>0</v>
      </c>
      <c r="AD26" s="183">
        <f t="shared" si="16"/>
        <v>0</v>
      </c>
      <c r="AE26" s="184">
        <f t="shared" si="16"/>
        <v>0</v>
      </c>
    </row>
    <row r="27" spans="1:31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8"/>
      <c r="AA27" s="38"/>
      <c r="AB27" s="38"/>
      <c r="AC27" s="38"/>
      <c r="AD27" s="38"/>
      <c r="AE27" s="38"/>
    </row>
    <row r="28" spans="1:31" s="33" customFormat="1" ht="30.75" customHeight="1" x14ac:dyDescent="0.25">
      <c r="A28" s="271" t="s">
        <v>47</v>
      </c>
      <c r="B28" s="271" t="s">
        <v>48</v>
      </c>
      <c r="C28" s="271"/>
      <c r="D28" s="271"/>
      <c r="E28" s="271"/>
      <c r="F28" s="271"/>
      <c r="G28" s="271"/>
      <c r="H28" s="271" t="s">
        <v>32</v>
      </c>
      <c r="I28" s="271"/>
      <c r="J28" s="271"/>
      <c r="K28" s="271" t="s">
        <v>33</v>
      </c>
      <c r="L28" s="271"/>
      <c r="M28" s="271"/>
      <c r="N28" s="271" t="s">
        <v>49</v>
      </c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55" t="s">
        <v>52</v>
      </c>
      <c r="AA28" s="255"/>
      <c r="AB28" s="255"/>
      <c r="AC28" s="253"/>
      <c r="AD28" s="253"/>
      <c r="AE28" s="253"/>
    </row>
    <row r="29" spans="1:31" s="33" customFormat="1" ht="18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 t="s">
        <v>50</v>
      </c>
      <c r="O29" s="271"/>
      <c r="P29" s="271"/>
      <c r="Q29" s="271" t="s">
        <v>51</v>
      </c>
      <c r="R29" s="271"/>
      <c r="S29" s="271"/>
      <c r="T29" s="271" t="s">
        <v>34</v>
      </c>
      <c r="U29" s="271"/>
      <c r="V29" s="271"/>
      <c r="W29" s="271" t="s">
        <v>35</v>
      </c>
      <c r="X29" s="271"/>
      <c r="Y29" s="271"/>
      <c r="Z29" s="255"/>
      <c r="AA29" s="255"/>
      <c r="AB29" s="255"/>
      <c r="AC29" s="253"/>
      <c r="AD29" s="253"/>
      <c r="AE29" s="253"/>
    </row>
    <row r="30" spans="1:31" s="34" customFormat="1" ht="12" customHeight="1" x14ac:dyDescent="0.2">
      <c r="A30" s="102">
        <v>1</v>
      </c>
      <c r="B30" s="288">
        <f>Oct!B30</f>
        <v>0</v>
      </c>
      <c r="C30" s="288"/>
      <c r="D30" s="288"/>
      <c r="E30" s="288"/>
      <c r="F30" s="288"/>
      <c r="G30" s="288"/>
      <c r="H30" s="294" t="str">
        <f>Oct!H30</f>
        <v>DIRECTOR (A)</v>
      </c>
      <c r="I30" s="294"/>
      <c r="J30" s="294"/>
      <c r="K30" s="263" t="str">
        <f>Oct!K30</f>
        <v xml:space="preserve">PRIMERO </v>
      </c>
      <c r="L30" s="263"/>
      <c r="M30" s="263"/>
      <c r="N30" s="272">
        <v>0</v>
      </c>
      <c r="O30" s="272"/>
      <c r="P30" s="272"/>
      <c r="Q30" s="272">
        <v>0</v>
      </c>
      <c r="R30" s="272"/>
      <c r="S30" s="272"/>
      <c r="T30" s="272">
        <v>0</v>
      </c>
      <c r="U30" s="272"/>
      <c r="V30" s="272"/>
      <c r="W30" s="272">
        <v>0</v>
      </c>
      <c r="X30" s="272"/>
      <c r="Y30" s="272"/>
      <c r="Z30" s="256">
        <f t="shared" ref="Z30:Z39" si="17">(D$13)-N30-Q30-T30-W30</f>
        <v>0</v>
      </c>
      <c r="AA30" s="256"/>
      <c r="AB30" s="256"/>
      <c r="AC30" s="252"/>
      <c r="AD30" s="252"/>
      <c r="AE30" s="252"/>
    </row>
    <row r="31" spans="1:31" s="34" customFormat="1" ht="12" customHeight="1" x14ac:dyDescent="0.2">
      <c r="A31" s="102">
        <v>2</v>
      </c>
      <c r="B31" s="288" t="str">
        <f>Oct!B31</f>
        <v>Docente 2</v>
      </c>
      <c r="C31" s="288"/>
      <c r="D31" s="288"/>
      <c r="E31" s="288"/>
      <c r="F31" s="288"/>
      <c r="G31" s="288"/>
      <c r="H31" s="294" t="str">
        <f>Oct!H31</f>
        <v>SUB DIRECTOR (A)</v>
      </c>
      <c r="I31" s="294"/>
      <c r="J31" s="294"/>
      <c r="K31" s="263" t="str">
        <f>Oct!K31</f>
        <v>SEGUNDO</v>
      </c>
      <c r="L31" s="263"/>
      <c r="M31" s="263"/>
      <c r="N31" s="263">
        <v>0</v>
      </c>
      <c r="O31" s="263"/>
      <c r="P31" s="263"/>
      <c r="Q31" s="263">
        <v>0</v>
      </c>
      <c r="R31" s="263"/>
      <c r="S31" s="263"/>
      <c r="T31" s="263">
        <v>0</v>
      </c>
      <c r="U31" s="263"/>
      <c r="V31" s="263"/>
      <c r="W31" s="263">
        <v>0</v>
      </c>
      <c r="X31" s="263"/>
      <c r="Y31" s="263"/>
      <c r="Z31" s="256">
        <f t="shared" si="17"/>
        <v>0</v>
      </c>
      <c r="AA31" s="256"/>
      <c r="AB31" s="256"/>
      <c r="AC31" s="252"/>
      <c r="AD31" s="252"/>
      <c r="AE31" s="252"/>
    </row>
    <row r="32" spans="1:31" s="34" customFormat="1" ht="12" customHeight="1" x14ac:dyDescent="0.2">
      <c r="A32" s="102">
        <v>3</v>
      </c>
      <c r="B32" s="288" t="str">
        <f>Oct!B32</f>
        <v>Docente 3</v>
      </c>
      <c r="C32" s="288"/>
      <c r="D32" s="288"/>
      <c r="E32" s="288"/>
      <c r="F32" s="288"/>
      <c r="G32" s="288"/>
      <c r="H32" s="294" t="str">
        <f>Oct!H32</f>
        <v>D.S.E.</v>
      </c>
      <c r="I32" s="294"/>
      <c r="J32" s="294"/>
      <c r="K32" s="263" t="str">
        <f>Oct!K32</f>
        <v>TERCERO</v>
      </c>
      <c r="L32" s="263"/>
      <c r="M32" s="263"/>
      <c r="N32" s="272">
        <v>0</v>
      </c>
      <c r="O32" s="272"/>
      <c r="P32" s="272"/>
      <c r="Q32" s="272">
        <v>0</v>
      </c>
      <c r="R32" s="272"/>
      <c r="S32" s="272"/>
      <c r="T32" s="272">
        <v>0</v>
      </c>
      <c r="U32" s="272"/>
      <c r="V32" s="272"/>
      <c r="W32" s="272">
        <v>0</v>
      </c>
      <c r="X32" s="272"/>
      <c r="Y32" s="272"/>
      <c r="Z32" s="256">
        <f t="shared" si="17"/>
        <v>0</v>
      </c>
      <c r="AA32" s="256"/>
      <c r="AB32" s="256"/>
      <c r="AC32" s="252"/>
      <c r="AD32" s="252"/>
      <c r="AE32" s="252"/>
    </row>
    <row r="33" spans="1:31" s="34" customFormat="1" ht="12" customHeight="1" x14ac:dyDescent="0.2">
      <c r="A33" s="102">
        <v>4</v>
      </c>
      <c r="B33" s="288" t="str">
        <f>Oct!B33</f>
        <v>Docente 4</v>
      </c>
      <c r="C33" s="288"/>
      <c r="D33" s="288"/>
      <c r="E33" s="288"/>
      <c r="F33" s="288"/>
      <c r="G33" s="288"/>
      <c r="H33" s="294" t="str">
        <f>Oct!H33</f>
        <v>D.S.E.</v>
      </c>
      <c r="I33" s="294"/>
      <c r="J33" s="294"/>
      <c r="K33" s="263" t="str">
        <f>Oct!K33</f>
        <v>CUARTO</v>
      </c>
      <c r="L33" s="263"/>
      <c r="M33" s="263"/>
      <c r="N33" s="272">
        <v>0</v>
      </c>
      <c r="O33" s="272"/>
      <c r="P33" s="272"/>
      <c r="Q33" s="272">
        <v>0</v>
      </c>
      <c r="R33" s="272"/>
      <c r="S33" s="272"/>
      <c r="T33" s="272">
        <v>0</v>
      </c>
      <c r="U33" s="272"/>
      <c r="V33" s="272"/>
      <c r="W33" s="272">
        <v>0</v>
      </c>
      <c r="X33" s="272"/>
      <c r="Y33" s="272"/>
      <c r="Z33" s="256">
        <f t="shared" si="17"/>
        <v>0</v>
      </c>
      <c r="AA33" s="256"/>
      <c r="AB33" s="256"/>
      <c r="AC33" s="252"/>
      <c r="AD33" s="252"/>
      <c r="AE33" s="252"/>
    </row>
    <row r="34" spans="1:31" s="34" customFormat="1" ht="12" customHeight="1" x14ac:dyDescent="0.2">
      <c r="A34" s="102">
        <v>5</v>
      </c>
      <c r="B34" s="288" t="str">
        <f>Oct!B34</f>
        <v>Docente 5</v>
      </c>
      <c r="C34" s="288"/>
      <c r="D34" s="288"/>
      <c r="E34" s="288"/>
      <c r="F34" s="288"/>
      <c r="G34" s="288"/>
      <c r="H34" s="294" t="str">
        <f>Oct!H34</f>
        <v>D.S.E.</v>
      </c>
      <c r="I34" s="294"/>
      <c r="J34" s="294"/>
      <c r="K34" s="263" t="str">
        <f>Oct!K34</f>
        <v>QUINTO</v>
      </c>
      <c r="L34" s="263"/>
      <c r="M34" s="263"/>
      <c r="N34" s="272">
        <v>0</v>
      </c>
      <c r="O34" s="272"/>
      <c r="P34" s="272"/>
      <c r="Q34" s="272">
        <v>0</v>
      </c>
      <c r="R34" s="272"/>
      <c r="S34" s="272"/>
      <c r="T34" s="272">
        <v>0</v>
      </c>
      <c r="U34" s="272"/>
      <c r="V34" s="272"/>
      <c r="W34" s="272">
        <v>0</v>
      </c>
      <c r="X34" s="272"/>
      <c r="Y34" s="272"/>
      <c r="Z34" s="256">
        <f t="shared" si="17"/>
        <v>0</v>
      </c>
      <c r="AA34" s="256"/>
      <c r="AB34" s="256"/>
      <c r="AC34" s="252"/>
      <c r="AD34" s="252"/>
      <c r="AE34" s="252"/>
    </row>
    <row r="35" spans="1:31" s="34" customFormat="1" ht="12" customHeight="1" x14ac:dyDescent="0.2">
      <c r="A35" s="102">
        <v>6</v>
      </c>
      <c r="B35" s="288" t="str">
        <f>Oct!B35</f>
        <v>Docente 6</v>
      </c>
      <c r="C35" s="288"/>
      <c r="D35" s="288"/>
      <c r="E35" s="288"/>
      <c r="F35" s="288"/>
      <c r="G35" s="288"/>
      <c r="H35" s="294" t="str">
        <f>Oct!H35</f>
        <v>D.S.E.</v>
      </c>
      <c r="I35" s="294"/>
      <c r="J35" s="294"/>
      <c r="K35" s="263" t="str">
        <f>Oct!K35</f>
        <v>SEXTO</v>
      </c>
      <c r="L35" s="263"/>
      <c r="M35" s="263"/>
      <c r="N35" s="272">
        <v>0</v>
      </c>
      <c r="O35" s="272"/>
      <c r="P35" s="272"/>
      <c r="Q35" s="272">
        <v>0</v>
      </c>
      <c r="R35" s="272"/>
      <c r="S35" s="272"/>
      <c r="T35" s="272">
        <v>0</v>
      </c>
      <c r="U35" s="272"/>
      <c r="V35" s="272"/>
      <c r="W35" s="272">
        <v>0</v>
      </c>
      <c r="X35" s="272"/>
      <c r="Y35" s="272"/>
      <c r="Z35" s="256">
        <f t="shared" si="17"/>
        <v>0</v>
      </c>
      <c r="AA35" s="256"/>
      <c r="AB35" s="256"/>
      <c r="AC35" s="252"/>
      <c r="AD35" s="252"/>
      <c r="AE35" s="252"/>
    </row>
    <row r="36" spans="1:31" s="34" customFormat="1" ht="12" customHeight="1" x14ac:dyDescent="0.2">
      <c r="A36" s="102">
        <v>7</v>
      </c>
      <c r="B36" s="288" t="str">
        <f>Oct!B36</f>
        <v>Docente 7</v>
      </c>
      <c r="C36" s="288"/>
      <c r="D36" s="288"/>
      <c r="E36" s="288"/>
      <c r="F36" s="288"/>
      <c r="G36" s="288"/>
      <c r="H36" s="294" t="str">
        <f>Oct!H36</f>
        <v>D.S.E.</v>
      </c>
      <c r="I36" s="294"/>
      <c r="J36" s="294"/>
      <c r="K36" s="263">
        <f>Oct!K36</f>
        <v>0</v>
      </c>
      <c r="L36" s="263"/>
      <c r="M36" s="263"/>
      <c r="N36" s="272">
        <v>0</v>
      </c>
      <c r="O36" s="272"/>
      <c r="P36" s="272"/>
      <c r="Q36" s="272">
        <v>0</v>
      </c>
      <c r="R36" s="272"/>
      <c r="S36" s="272"/>
      <c r="T36" s="272">
        <v>0</v>
      </c>
      <c r="U36" s="272"/>
      <c r="V36" s="272"/>
      <c r="W36" s="272">
        <v>0</v>
      </c>
      <c r="X36" s="272"/>
      <c r="Y36" s="272"/>
      <c r="Z36" s="256">
        <f t="shared" si="17"/>
        <v>0</v>
      </c>
      <c r="AA36" s="256"/>
      <c r="AB36" s="256"/>
      <c r="AC36" s="252"/>
      <c r="AD36" s="252"/>
      <c r="AE36" s="252"/>
    </row>
    <row r="37" spans="1:31" s="34" customFormat="1" ht="12" customHeight="1" x14ac:dyDescent="0.2">
      <c r="A37" s="102">
        <v>8</v>
      </c>
      <c r="B37" s="288" t="str">
        <f>Oct!B37</f>
        <v>Docente 8</v>
      </c>
      <c r="C37" s="288"/>
      <c r="D37" s="288"/>
      <c r="E37" s="288"/>
      <c r="F37" s="288"/>
      <c r="G37" s="288"/>
      <c r="H37" s="294" t="str">
        <f>Oct!H37</f>
        <v>D.S.E.</v>
      </c>
      <c r="I37" s="294"/>
      <c r="J37" s="294"/>
      <c r="K37" s="263">
        <f>Oct!K37</f>
        <v>0</v>
      </c>
      <c r="L37" s="263"/>
      <c r="M37" s="263"/>
      <c r="N37" s="272">
        <v>0</v>
      </c>
      <c r="O37" s="272"/>
      <c r="P37" s="272"/>
      <c r="Q37" s="272">
        <v>0</v>
      </c>
      <c r="R37" s="272"/>
      <c r="S37" s="272"/>
      <c r="T37" s="272">
        <v>0</v>
      </c>
      <c r="U37" s="272"/>
      <c r="V37" s="272"/>
      <c r="W37" s="272">
        <v>0</v>
      </c>
      <c r="X37" s="272"/>
      <c r="Y37" s="272"/>
      <c r="Z37" s="256">
        <f t="shared" si="17"/>
        <v>0</v>
      </c>
      <c r="AA37" s="256"/>
      <c r="AB37" s="256"/>
      <c r="AC37" s="252"/>
      <c r="AD37" s="252"/>
      <c r="AE37" s="252"/>
    </row>
    <row r="38" spans="1:31" s="34" customFormat="1" ht="12" customHeight="1" x14ac:dyDescent="0.2">
      <c r="A38" s="102">
        <v>9</v>
      </c>
      <c r="B38" s="288" t="str">
        <f>Oct!B38</f>
        <v>Docente 9</v>
      </c>
      <c r="C38" s="288"/>
      <c r="D38" s="288"/>
      <c r="E38" s="288"/>
      <c r="F38" s="288"/>
      <c r="G38" s="288"/>
      <c r="H38" s="294" t="str">
        <f>Oct!H38</f>
        <v>D.S.E.</v>
      </c>
      <c r="I38" s="294"/>
      <c r="J38" s="294"/>
      <c r="K38" s="263">
        <f>Oct!K38</f>
        <v>0</v>
      </c>
      <c r="L38" s="263"/>
      <c r="M38" s="263"/>
      <c r="N38" s="272">
        <v>0</v>
      </c>
      <c r="O38" s="272"/>
      <c r="P38" s="272"/>
      <c r="Q38" s="272">
        <v>0</v>
      </c>
      <c r="R38" s="272"/>
      <c r="S38" s="272"/>
      <c r="T38" s="272">
        <v>0</v>
      </c>
      <c r="U38" s="272"/>
      <c r="V38" s="272"/>
      <c r="W38" s="272">
        <v>0</v>
      </c>
      <c r="X38" s="272"/>
      <c r="Y38" s="272"/>
      <c r="Z38" s="256">
        <f t="shared" si="17"/>
        <v>0</v>
      </c>
      <c r="AA38" s="256"/>
      <c r="AB38" s="256"/>
      <c r="AC38" s="252"/>
      <c r="AD38" s="252"/>
      <c r="AE38" s="252"/>
    </row>
    <row r="39" spans="1:31" s="34" customFormat="1" ht="12" customHeight="1" x14ac:dyDescent="0.2">
      <c r="A39" s="102">
        <v>10</v>
      </c>
      <c r="B39" s="288" t="str">
        <f>Oct!B39</f>
        <v>Docente 10</v>
      </c>
      <c r="C39" s="288"/>
      <c r="D39" s="288"/>
      <c r="E39" s="288"/>
      <c r="F39" s="288"/>
      <c r="G39" s="288"/>
      <c r="H39" s="294" t="str">
        <f>Oct!H39</f>
        <v>D.S.E.</v>
      </c>
      <c r="I39" s="294"/>
      <c r="J39" s="294"/>
      <c r="K39" s="263">
        <f>Oct!K39</f>
        <v>0</v>
      </c>
      <c r="L39" s="263"/>
      <c r="M39" s="263"/>
      <c r="N39" s="272">
        <v>0</v>
      </c>
      <c r="O39" s="272"/>
      <c r="P39" s="272"/>
      <c r="Q39" s="272">
        <v>0</v>
      </c>
      <c r="R39" s="272"/>
      <c r="S39" s="272"/>
      <c r="T39" s="272">
        <v>0</v>
      </c>
      <c r="U39" s="272"/>
      <c r="V39" s="272"/>
      <c r="W39" s="272">
        <v>0</v>
      </c>
      <c r="X39" s="272"/>
      <c r="Y39" s="272"/>
      <c r="Z39" s="256">
        <f t="shared" si="17"/>
        <v>0</v>
      </c>
      <c r="AA39" s="256"/>
      <c r="AB39" s="256"/>
      <c r="AC39" s="252"/>
      <c r="AD39" s="252"/>
      <c r="AE39" s="252"/>
    </row>
    <row r="40" spans="1:31" x14ac:dyDescent="0.2">
      <c r="A40" s="1"/>
      <c r="AC40" s="38"/>
      <c r="AD40" s="38"/>
      <c r="AE40" s="38"/>
    </row>
    <row r="41" spans="1:31" x14ac:dyDescent="0.2">
      <c r="A41" s="1"/>
      <c r="AC41" s="38"/>
      <c r="AD41" s="38"/>
      <c r="AE41" s="38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/>
      <c r="AB42" s="38"/>
      <c r="AC42" s="38"/>
      <c r="AD42" s="38"/>
      <c r="AE42" s="38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A43" s="38"/>
      <c r="AB43" s="38"/>
      <c r="AC43" s="38"/>
      <c r="AD43" s="38"/>
      <c r="AE43" s="38"/>
    </row>
    <row r="44" spans="1:31" s="25" customFormat="1" ht="15" x14ac:dyDescent="0.25">
      <c r="A44" s="46" t="s">
        <v>36</v>
      </c>
      <c r="B44" s="47"/>
      <c r="C44" s="286" t="str">
        <f>Oct!C44</f>
        <v xml:space="preserve">, , </v>
      </c>
      <c r="D44" s="286"/>
      <c r="E44" s="286"/>
      <c r="F44" s="286"/>
      <c r="G44" s="286"/>
      <c r="H44" s="286"/>
      <c r="I44" s="286"/>
      <c r="J44" s="286"/>
      <c r="K44" s="276">
        <v>44155</v>
      </c>
      <c r="L44" s="276"/>
      <c r="M44" s="276"/>
      <c r="N44" s="50"/>
      <c r="O44" s="50"/>
      <c r="P44" s="285">
        <f>B30</f>
        <v>0</v>
      </c>
      <c r="Q44" s="285"/>
      <c r="R44" s="285"/>
      <c r="S44" s="285"/>
      <c r="T44" s="285"/>
      <c r="U44" s="48"/>
      <c r="V44" s="48"/>
      <c r="W44" s="48"/>
      <c r="X44" s="51"/>
      <c r="Y44" s="51"/>
      <c r="Z44" s="52"/>
      <c r="AA44" s="52"/>
      <c r="AB44" s="48"/>
      <c r="AC44" s="52"/>
      <c r="AD44" s="52"/>
      <c r="AE44" s="48"/>
    </row>
    <row r="45" spans="1:31" s="25" customFormat="1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82" t="s">
        <v>71</v>
      </c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8"/>
      <c r="AD46" s="38"/>
      <c r="AE46" s="38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38"/>
      <c r="AB47" s="38"/>
      <c r="AC47" s="38"/>
      <c r="AD47" s="38"/>
      <c r="AE47" s="38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8"/>
      <c r="AA48" s="38"/>
      <c r="AB48" s="38"/>
      <c r="AC48" s="38"/>
      <c r="AD48" s="38"/>
      <c r="AE48" s="38"/>
    </row>
  </sheetData>
  <sheetProtection algorithmName="SHA-512" hashValue="RON6z6eAA7B/AVVZ06TJ77B2nyZW+JWkbbzKFJ2BLq+g+DqRR0uEsufkupzqaKBK4LqCmwGpM2Jl2sTa3eNh0w==" saltValue="DsRB1UiQz4SBfq5trJcONw==" spinCount="100000" sheet="1" objects="1" scenarios="1"/>
  <mergeCells count="127">
    <mergeCell ref="A4:AE4"/>
    <mergeCell ref="A5:AE5"/>
    <mergeCell ref="A6:AE6"/>
    <mergeCell ref="A7:AE7"/>
    <mergeCell ref="Z10:AE10"/>
    <mergeCell ref="AC37:AE37"/>
    <mergeCell ref="AC38:AE38"/>
    <mergeCell ref="Z33:AB33"/>
    <mergeCell ref="B32:G32"/>
    <mergeCell ref="H32:J32"/>
    <mergeCell ref="K32:M32"/>
    <mergeCell ref="N32:P32"/>
    <mergeCell ref="Q32:S32"/>
    <mergeCell ref="T32:V32"/>
    <mergeCell ref="H30:J30"/>
    <mergeCell ref="K30:M30"/>
    <mergeCell ref="N30:P30"/>
    <mergeCell ref="Q30:S30"/>
    <mergeCell ref="T30:V30"/>
    <mergeCell ref="W30:Y30"/>
    <mergeCell ref="Z30:AB30"/>
    <mergeCell ref="B31:G31"/>
    <mergeCell ref="B33:G33"/>
    <mergeCell ref="H33:J33"/>
    <mergeCell ref="F9:J9"/>
    <mergeCell ref="Q9:S9"/>
    <mergeCell ref="B36:G36"/>
    <mergeCell ref="H36:J36"/>
    <mergeCell ref="K36:M36"/>
    <mergeCell ref="B35:G35"/>
    <mergeCell ref="H35:J35"/>
    <mergeCell ref="K35:M35"/>
    <mergeCell ref="T36:V36"/>
    <mergeCell ref="B30:G30"/>
    <mergeCell ref="N29:P29"/>
    <mergeCell ref="Q29:S29"/>
    <mergeCell ref="T29:V29"/>
    <mergeCell ref="F10:J10"/>
    <mergeCell ref="Q35:S35"/>
    <mergeCell ref="T35:V35"/>
    <mergeCell ref="P45:AE45"/>
    <mergeCell ref="AC15:AE15"/>
    <mergeCell ref="AC28:AE29"/>
    <mergeCell ref="AC30:AE30"/>
    <mergeCell ref="AC31:AE31"/>
    <mergeCell ref="AC32:AE32"/>
    <mergeCell ref="AC33:AE33"/>
    <mergeCell ref="AC34:AE34"/>
    <mergeCell ref="AC35:AE35"/>
    <mergeCell ref="AC36:AE36"/>
    <mergeCell ref="N37:P37"/>
    <mergeCell ref="Q37:S37"/>
    <mergeCell ref="T37:V37"/>
    <mergeCell ref="W37:Y37"/>
    <mergeCell ref="Z37:AB37"/>
    <mergeCell ref="N36:P36"/>
    <mergeCell ref="Q36:S36"/>
    <mergeCell ref="N33:P33"/>
    <mergeCell ref="Q33:S33"/>
    <mergeCell ref="T33:V33"/>
    <mergeCell ref="W33:Y33"/>
    <mergeCell ref="W34:Y34"/>
    <mergeCell ref="W36:Y36"/>
    <mergeCell ref="Z28:AB29"/>
    <mergeCell ref="Z38:AB38"/>
    <mergeCell ref="B39:G39"/>
    <mergeCell ref="H39:J39"/>
    <mergeCell ref="K39:M39"/>
    <mergeCell ref="N39:P39"/>
    <mergeCell ref="Q39:S39"/>
    <mergeCell ref="T39:V39"/>
    <mergeCell ref="W39:Y39"/>
    <mergeCell ref="Z39:AB39"/>
    <mergeCell ref="B38:G38"/>
    <mergeCell ref="H38:J38"/>
    <mergeCell ref="K38:M38"/>
    <mergeCell ref="N38:P38"/>
    <mergeCell ref="Q38:S38"/>
    <mergeCell ref="T38:V38"/>
    <mergeCell ref="Z35:AB35"/>
    <mergeCell ref="B34:G34"/>
    <mergeCell ref="H34:J34"/>
    <mergeCell ref="K34:M34"/>
    <mergeCell ref="N34:P34"/>
    <mergeCell ref="Z9:AE9"/>
    <mergeCell ref="P44:T44"/>
    <mergeCell ref="L13:O13"/>
    <mergeCell ref="Z15:AB15"/>
    <mergeCell ref="AC39:AE39"/>
    <mergeCell ref="Q10:S10"/>
    <mergeCell ref="W32:Y32"/>
    <mergeCell ref="Z32:AB32"/>
    <mergeCell ref="W15:Y15"/>
    <mergeCell ref="Z36:AB36"/>
    <mergeCell ref="Z31:AB31"/>
    <mergeCell ref="Z34:AB34"/>
    <mergeCell ref="K37:M37"/>
    <mergeCell ref="K31:M31"/>
    <mergeCell ref="N31:P31"/>
    <mergeCell ref="Q31:S31"/>
    <mergeCell ref="T31:V31"/>
    <mergeCell ref="W31:Y31"/>
    <mergeCell ref="N35:P35"/>
    <mergeCell ref="W35:Y35"/>
    <mergeCell ref="Q34:S34"/>
    <mergeCell ref="T34:V34"/>
    <mergeCell ref="C44:J44"/>
    <mergeCell ref="A15:A16"/>
    <mergeCell ref="B15:D15"/>
    <mergeCell ref="E15:G15"/>
    <mergeCell ref="H15:J15"/>
    <mergeCell ref="K15:M15"/>
    <mergeCell ref="N15:P15"/>
    <mergeCell ref="Q15:S15"/>
    <mergeCell ref="T15:V15"/>
    <mergeCell ref="A28:A29"/>
    <mergeCell ref="B28:G29"/>
    <mergeCell ref="H28:J29"/>
    <mergeCell ref="K28:M29"/>
    <mergeCell ref="N28:Y28"/>
    <mergeCell ref="W29:Y29"/>
    <mergeCell ref="B37:G37"/>
    <mergeCell ref="H37:J37"/>
    <mergeCell ref="H31:J31"/>
    <mergeCell ref="K33:M33"/>
    <mergeCell ref="K44:M44"/>
    <mergeCell ref="W38:Y38"/>
  </mergeCells>
  <conditionalFormatting sqref="T17:U25 W17:X25 Z17:AA25 AC17:AD25">
    <cfRule type="containsBlanks" dxfId="2" priority="4">
      <formula>LEN(TRIM(T17))=0</formula>
    </cfRule>
  </conditionalFormatting>
  <conditionalFormatting sqref="D13">
    <cfRule type="containsBlanks" dxfId="1" priority="3">
      <formula>LEN(TRIM(D13))=0</formula>
    </cfRule>
  </conditionalFormatting>
  <conditionalFormatting sqref="K17:L25">
    <cfRule type="containsBlanks" dxfId="0" priority="1">
      <formula>LEN(TRIM(K17))=0</formula>
    </cfRule>
  </conditionalFormatting>
  <dataValidations count="2">
    <dataValidation allowBlank="1" showInputMessage="1" showErrorMessage="1" promptTitle="AVISO!" prompt="Colocar primero los ingresos, desertores, traslados y cancelaciones, y la matrícula actual se calculará automáticamente." sqref="H17:J26"/>
    <dataValidation allowBlank="1" showInputMessage="1" showErrorMessage="1" promptTitle="AVISO!" prompt="Si no hay inasistencias en este grado, para quitar el color rojo, colocar el número cero (0)." sqref="K17:L24"/>
  </dataValidations>
  <pageMargins left="0.39370078740157483" right="0.39370078740157483" top="0.39370078740157483" bottom="0.39370078740157483" header="0.31496062992125984" footer="0.31496062992125984"/>
  <pageSetup scale="92" orientation="landscape" horizontalDpi="300" verticalDpi="300" r:id="rId1"/>
  <headerFooter>
    <oddFooter>&amp;RLas Flores, Lempira 2019</oddFooter>
  </headerFooter>
  <rowBreaks count="1" manualBreakCount="1">
    <brk id="45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4" name="Check Box 1">
              <controlPr defaultSize="0" autoFill="0" autoLine="0" autoPict="0">
                <anchor moveWithCells="1">
                  <from>
                    <xdr:col>28</xdr:col>
                    <xdr:colOff>152400</xdr:colOff>
                    <xdr:row>9</xdr:row>
                    <xdr:rowOff>123825</xdr:rowOff>
                  </from>
                  <to>
                    <xdr:col>29</xdr:col>
                    <xdr:colOff>142875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6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123825</xdr:rowOff>
                  </from>
                  <to>
                    <xdr:col>9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7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123825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8" r:id="rId7" name="Check Box 4">
              <controlPr defaultSize="0" autoFill="0" autoLine="0" autoPict="0">
                <anchor moveWithCells="1">
                  <from>
                    <xdr:col>26</xdr:col>
                    <xdr:colOff>19050</xdr:colOff>
                    <xdr:row>9</xdr:row>
                    <xdr:rowOff>123825</xdr:rowOff>
                  </from>
                  <to>
                    <xdr:col>27</xdr:col>
                    <xdr:colOff>47625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1" r:id="rId8" name="Check Box 7">
              <controlPr defaultSize="0" autoFill="0" autoLine="0" autoPict="0">
                <anchor moveWithCells="1">
                  <from>
                    <xdr:col>9</xdr:col>
                    <xdr:colOff>200025</xdr:colOff>
                    <xdr:row>9</xdr:row>
                    <xdr:rowOff>133350</xdr:rowOff>
                  </from>
                  <to>
                    <xdr:col>10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2" r:id="rId9" name="Check Box 8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133350</xdr:rowOff>
                  </from>
                  <to>
                    <xdr:col>5</xdr:col>
                    <xdr:colOff>161925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3" r:id="rId10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133350</xdr:rowOff>
                  </from>
                  <to>
                    <xdr:col>7</xdr:col>
                    <xdr:colOff>209550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FFFF00"/>
  </sheetPr>
  <dimension ref="A6:AK76"/>
  <sheetViews>
    <sheetView showGridLines="0" zoomScale="90" zoomScaleNormal="90" zoomScaleSheetLayoutView="80" zoomScalePageLayoutView="80" workbookViewId="0">
      <selection activeCell="A8" sqref="A8:AB8"/>
    </sheetView>
  </sheetViews>
  <sheetFormatPr baseColWidth="10" defaultColWidth="11.42578125" defaultRowHeight="14.25" x14ac:dyDescent="0.2"/>
  <cols>
    <col min="1" max="1" width="12.7109375" style="1" customWidth="1"/>
    <col min="2" max="10" width="6.7109375" style="1" customWidth="1"/>
    <col min="11" max="13" width="6.85546875" style="1" customWidth="1"/>
    <col min="14" max="16" width="6.7109375" style="1" customWidth="1"/>
    <col min="17" max="28" width="6.140625" style="1" customWidth="1"/>
    <col min="29" max="16384" width="11.42578125" style="1"/>
  </cols>
  <sheetData>
    <row r="6" spans="1:32" x14ac:dyDescent="0.2">
      <c r="A6" s="11"/>
    </row>
    <row r="7" spans="1:32" x14ac:dyDescent="0.2">
      <c r="A7" s="301" t="s">
        <v>55</v>
      </c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  <c r="AA7" s="301"/>
      <c r="AB7" s="301"/>
    </row>
    <row r="8" spans="1:32" x14ac:dyDescent="0.2">
      <c r="A8" s="301" t="s">
        <v>56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  <c r="AA8" s="301"/>
      <c r="AB8" s="301"/>
    </row>
    <row r="9" spans="1:32" x14ac:dyDescent="0.2">
      <c r="A9" s="301" t="s">
        <v>57</v>
      </c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1"/>
      <c r="AB9" s="301"/>
    </row>
    <row r="10" spans="1:32" x14ac:dyDescent="0.2">
      <c r="A10" s="11"/>
    </row>
    <row r="11" spans="1:32" ht="18" customHeight="1" x14ac:dyDescent="0.25">
      <c r="A11" s="302" t="s">
        <v>123</v>
      </c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  <c r="N11" s="302"/>
      <c r="O11" s="302"/>
      <c r="P11" s="302"/>
      <c r="Q11" s="302"/>
      <c r="R11" s="302"/>
      <c r="S11" s="302"/>
      <c r="T11" s="302"/>
      <c r="U11" s="302"/>
      <c r="V11" s="302"/>
      <c r="W11" s="302"/>
      <c r="X11" s="302"/>
      <c r="Y11" s="302"/>
      <c r="Z11" s="302"/>
      <c r="AA11" s="302"/>
      <c r="AB11" s="302"/>
    </row>
    <row r="12" spans="1:32" ht="14.25" customHeight="1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12"/>
      <c r="AA12" s="12"/>
      <c r="AB12" s="12"/>
      <c r="AC12" s="10"/>
    </row>
    <row r="13" spans="1:32" s="3" customFormat="1" ht="14.25" customHeight="1" x14ac:dyDescent="0.2">
      <c r="A13" s="2" t="s">
        <v>31</v>
      </c>
      <c r="E13" s="286">
        <f>Nov!F9</f>
        <v>0</v>
      </c>
      <c r="F13" s="286"/>
      <c r="G13" s="286"/>
      <c r="H13" s="286"/>
      <c r="I13" s="286"/>
      <c r="J13" s="286"/>
      <c r="L13" s="2" t="s">
        <v>58</v>
      </c>
      <c r="M13" s="4"/>
      <c r="N13" s="4"/>
      <c r="O13" s="5"/>
      <c r="Q13" s="303">
        <f>Nov!Q9</f>
        <v>0</v>
      </c>
      <c r="R13" s="303"/>
      <c r="S13" s="303"/>
      <c r="W13" s="2" t="s">
        <v>18</v>
      </c>
      <c r="Z13" s="286">
        <f>Nov!Z9</f>
        <v>0</v>
      </c>
      <c r="AA13" s="286"/>
      <c r="AB13" s="286"/>
      <c r="AC13" s="6"/>
    </row>
    <row r="14" spans="1:32" s="3" customFormat="1" ht="14.25" customHeight="1" x14ac:dyDescent="0.2">
      <c r="A14" s="2" t="s">
        <v>20</v>
      </c>
      <c r="B14" s="2"/>
      <c r="E14" s="299">
        <f>Nov!F10</f>
        <v>0</v>
      </c>
      <c r="F14" s="299"/>
      <c r="G14" s="299"/>
      <c r="H14" s="299"/>
      <c r="I14" s="299"/>
      <c r="J14" s="299"/>
      <c r="L14" s="2" t="s">
        <v>21</v>
      </c>
      <c r="Q14" s="298">
        <f>Nov!Q10</f>
        <v>0</v>
      </c>
      <c r="R14" s="298"/>
      <c r="S14" s="298"/>
      <c r="W14" s="2" t="s">
        <v>19</v>
      </c>
      <c r="X14" s="5"/>
      <c r="Z14" s="299">
        <f>Nov!Z10</f>
        <v>0</v>
      </c>
      <c r="AA14" s="299"/>
      <c r="AB14" s="299"/>
      <c r="AC14" s="7"/>
      <c r="AD14" s="7"/>
      <c r="AE14" s="6"/>
      <c r="AF14" s="6"/>
    </row>
    <row r="15" spans="1:32" s="3" customFormat="1" ht="14.25" customHeight="1" x14ac:dyDescent="0.2">
      <c r="A15" s="2" t="s">
        <v>25</v>
      </c>
      <c r="B15" s="5"/>
      <c r="E15" s="13" t="s">
        <v>59</v>
      </c>
      <c r="G15" s="14" t="s">
        <v>60</v>
      </c>
      <c r="I15" s="14" t="s">
        <v>26</v>
      </c>
      <c r="L15" s="2" t="s">
        <v>22</v>
      </c>
      <c r="Q15" s="5" t="s">
        <v>23</v>
      </c>
      <c r="S15" s="8" t="s">
        <v>24</v>
      </c>
      <c r="AC15" s="6"/>
    </row>
    <row r="16" spans="1:32" s="3" customFormat="1" ht="12" x14ac:dyDescent="0.2">
      <c r="A16" s="2" t="s">
        <v>53</v>
      </c>
      <c r="B16" s="5"/>
      <c r="C16" s="5"/>
      <c r="F16" s="5" t="s">
        <v>70</v>
      </c>
      <c r="H16" s="5" t="s">
        <v>69</v>
      </c>
      <c r="J16" s="5"/>
      <c r="O16" s="8"/>
      <c r="P16" s="8"/>
      <c r="Q16" s="8"/>
      <c r="R16" s="8"/>
      <c r="S16" s="5"/>
      <c r="AC16" s="6"/>
    </row>
    <row r="17" spans="1:28" s="3" customFormat="1" ht="15" customHeight="1" x14ac:dyDescent="0.2">
      <c r="A17" s="2" t="s">
        <v>29</v>
      </c>
      <c r="B17" s="5"/>
      <c r="D17" s="5"/>
      <c r="E17" s="53">
        <f>SUM(Febrero!D13+Marzo!D13+Abril!D13+May!D13+Jun!D13+Jul!D13+Ago!D13+Sep!D13+Oct!D13+Nov!D13)</f>
        <v>0</v>
      </c>
      <c r="K17" s="9"/>
      <c r="L17" s="308"/>
      <c r="M17" s="308"/>
      <c r="N17" s="308"/>
      <c r="O17" s="308"/>
      <c r="P17" s="308"/>
      <c r="Q17" s="308"/>
      <c r="R17" s="4"/>
    </row>
    <row r="19" spans="1:28" ht="14.25" customHeight="1" x14ac:dyDescent="0.2">
      <c r="A19" s="304" t="s">
        <v>61</v>
      </c>
      <c r="B19" s="304" t="s">
        <v>62</v>
      </c>
      <c r="C19" s="304"/>
      <c r="D19" s="304"/>
      <c r="E19" s="304" t="s">
        <v>63</v>
      </c>
      <c r="F19" s="304"/>
      <c r="G19" s="304"/>
      <c r="H19" s="309" t="s">
        <v>84</v>
      </c>
      <c r="I19" s="310"/>
      <c r="J19" s="311"/>
      <c r="K19" s="309" t="s">
        <v>45</v>
      </c>
      <c r="L19" s="310"/>
      <c r="M19" s="311"/>
      <c r="N19" s="309" t="s">
        <v>64</v>
      </c>
      <c r="O19" s="310"/>
      <c r="P19" s="311"/>
      <c r="Q19" s="304" t="s">
        <v>0</v>
      </c>
      <c r="R19" s="304"/>
      <c r="S19" s="304"/>
      <c r="T19" s="304" t="s">
        <v>1</v>
      </c>
      <c r="U19" s="304"/>
      <c r="V19" s="304"/>
      <c r="W19" s="304" t="s">
        <v>2</v>
      </c>
      <c r="X19" s="304"/>
      <c r="Y19" s="304"/>
      <c r="Z19" s="304" t="s">
        <v>65</v>
      </c>
      <c r="AA19" s="304"/>
      <c r="AB19" s="304"/>
    </row>
    <row r="20" spans="1:28" x14ac:dyDescent="0.2">
      <c r="A20" s="304"/>
      <c r="B20" s="304"/>
      <c r="C20" s="304"/>
      <c r="D20" s="304"/>
      <c r="E20" s="304"/>
      <c r="F20" s="304"/>
      <c r="G20" s="304"/>
      <c r="H20" s="312"/>
      <c r="I20" s="313"/>
      <c r="J20" s="314"/>
      <c r="K20" s="312"/>
      <c r="L20" s="313"/>
      <c r="M20" s="314"/>
      <c r="N20" s="312"/>
      <c r="O20" s="313"/>
      <c r="P20" s="31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</row>
    <row r="21" spans="1:28" x14ac:dyDescent="0.2">
      <c r="A21" s="304"/>
      <c r="B21" s="35" t="s">
        <v>3</v>
      </c>
      <c r="C21" s="35" t="s">
        <v>4</v>
      </c>
      <c r="D21" s="35" t="s">
        <v>5</v>
      </c>
      <c r="E21" s="35" t="s">
        <v>3</v>
      </c>
      <c r="F21" s="35" t="s">
        <v>4</v>
      </c>
      <c r="G21" s="35" t="s">
        <v>5</v>
      </c>
      <c r="H21" s="35" t="s">
        <v>3</v>
      </c>
      <c r="I21" s="35" t="s">
        <v>4</v>
      </c>
      <c r="J21" s="35" t="s">
        <v>5</v>
      </c>
      <c r="K21" s="35" t="s">
        <v>3</v>
      </c>
      <c r="L21" s="35" t="s">
        <v>4</v>
      </c>
      <c r="M21" s="35" t="s">
        <v>5</v>
      </c>
      <c r="N21" s="35" t="s">
        <v>3</v>
      </c>
      <c r="O21" s="35" t="s">
        <v>4</v>
      </c>
      <c r="P21" s="35" t="s">
        <v>5</v>
      </c>
      <c r="Q21" s="35" t="s">
        <v>3</v>
      </c>
      <c r="R21" s="35" t="s">
        <v>4</v>
      </c>
      <c r="S21" s="35" t="s">
        <v>5</v>
      </c>
      <c r="T21" s="35" t="s">
        <v>3</v>
      </c>
      <c r="U21" s="35" t="s">
        <v>4</v>
      </c>
      <c r="V21" s="35" t="s">
        <v>5</v>
      </c>
      <c r="W21" s="35" t="s">
        <v>3</v>
      </c>
      <c r="X21" s="35" t="s">
        <v>4</v>
      </c>
      <c r="Y21" s="35" t="s">
        <v>5</v>
      </c>
      <c r="Z21" s="35" t="s">
        <v>3</v>
      </c>
      <c r="AA21" s="35" t="s">
        <v>4</v>
      </c>
      <c r="AB21" s="35" t="s">
        <v>5</v>
      </c>
    </row>
    <row r="22" spans="1:28" s="21" customFormat="1" x14ac:dyDescent="0.2">
      <c r="A22" s="18" t="s">
        <v>6</v>
      </c>
      <c r="B22" s="19">
        <f>Nov!B17</f>
        <v>0</v>
      </c>
      <c r="C22" s="19">
        <f>Nov!C17</f>
        <v>0</v>
      </c>
      <c r="D22" s="19">
        <f>SUM(B22:C22)</f>
        <v>0</v>
      </c>
      <c r="E22" s="19">
        <f>Nov!H17</f>
        <v>0</v>
      </c>
      <c r="F22" s="19">
        <f>Nov!I17</f>
        <v>0</v>
      </c>
      <c r="G22" s="19">
        <f>SUM(E22:F22)</f>
        <v>0</v>
      </c>
      <c r="H22" s="19">
        <f>SUM(Febrero!K17+Marzo!K17+Abril!K17+May!K17+Jun!K17+Jul!K17+Ago!K17+Sep!K17+Oct!K17+Nov!K17)</f>
        <v>0</v>
      </c>
      <c r="I22" s="19">
        <f>SUM(Febrero!L17+Marzo!L17+Abril!L17+May!L17+Jun!L17+Jul!L17+Ago!L17+Sep!L17+Oct!L17+Nov!L17)</f>
        <v>0</v>
      </c>
      <c r="J22" s="19">
        <f>SUM(H22:I22)</f>
        <v>0</v>
      </c>
      <c r="K22" s="20" t="e">
        <f>E22-H22/$E$17</f>
        <v>#DIV/0!</v>
      </c>
      <c r="L22" s="20" t="e">
        <f t="shared" ref="L22:M31" si="0">F22-I22/$E$17</f>
        <v>#DIV/0!</v>
      </c>
      <c r="M22" s="20" t="e">
        <f t="shared" si="0"/>
        <v>#DIV/0!</v>
      </c>
      <c r="N22" s="20" t="e">
        <f>K22*100/E22</f>
        <v>#DIV/0!</v>
      </c>
      <c r="O22" s="20" t="e">
        <f>L22*100/F22</f>
        <v>#DIV/0!</v>
      </c>
      <c r="P22" s="20" t="e">
        <f>M22*100/G22</f>
        <v>#DIV/0!</v>
      </c>
      <c r="Q22" s="19">
        <f>Abril!T17+May!T17+Jun!T17+Jul!T17+Ago!T17+Sep!T17+Oct!T17+Nov!T17</f>
        <v>0</v>
      </c>
      <c r="R22" s="19">
        <f>Abril!U17+May!U17+Jun!U17+Jul!U17+Ago!U17+Sep!U17+Oct!U17+Nov!U17</f>
        <v>0</v>
      </c>
      <c r="S22" s="19">
        <f>Abril!V17+May!V17+Jun!V17+Jul!V17+Ago!V17+Sep!V17+Oct!V17+Nov!V17</f>
        <v>0</v>
      </c>
      <c r="T22" s="19">
        <f>Abril!W17+May!W17+Jun!W17+Jul!W17+Ago!W17+Sep!W17+Oct!W17+Nov!W17</f>
        <v>0</v>
      </c>
      <c r="U22" s="19">
        <f>Abril!X17+May!X17+Jun!X17+Jul!X17+Ago!X17+Sep!X17+Oct!X17+Nov!X17</f>
        <v>0</v>
      </c>
      <c r="V22" s="19">
        <f>Abril!Y17+May!Y17+Jun!Y17+Jul!Y17+Ago!Y17+Sep!Y17+Oct!Y17+Nov!Y17</f>
        <v>0</v>
      </c>
      <c r="W22" s="19">
        <f>Abril!Z17+May!Z17+Jun!Z17+Jul!Z17+Ago!Z17+Sep!Z17+Oct!Z17+Nov!Z17</f>
        <v>0</v>
      </c>
      <c r="X22" s="19">
        <f>Abril!AA17+May!AA17+Jun!AA17+Jul!AA17+Ago!AA17+Sep!AA17+Oct!AA17+Nov!AA17</f>
        <v>0</v>
      </c>
      <c r="Y22" s="19">
        <f>Abril!AB17+May!AB17+Jun!AB17+Jul!AB17+Ago!AB17+Sep!AB17+Oct!AB17+Nov!AB17</f>
        <v>0</v>
      </c>
      <c r="Z22" s="19">
        <f>Abril!AC17+May!AC17+Jun!AC17+Jul!AC17+Ago!AC17+Sep!AC17+Oct!AC17+Nov!AC17</f>
        <v>0</v>
      </c>
      <c r="AA22" s="19">
        <f>Abril!AD17+May!AD17+Jun!AD17+Jul!AD17+Ago!AD17+Sep!AD17+Oct!AD17+Nov!AD17</f>
        <v>0</v>
      </c>
      <c r="AB22" s="19">
        <f>Abril!AE17+May!AE17+Jun!AE17+Jul!AE17+Ago!AE17+Sep!AE17+Oct!AE17+Nov!AE17</f>
        <v>0</v>
      </c>
    </row>
    <row r="23" spans="1:28" s="21" customFormat="1" x14ac:dyDescent="0.2">
      <c r="A23" s="18" t="s">
        <v>7</v>
      </c>
      <c r="B23" s="19">
        <f>Nov!B18</f>
        <v>0</v>
      </c>
      <c r="C23" s="19">
        <f>Nov!C18</f>
        <v>0</v>
      </c>
      <c r="D23" s="19">
        <f t="shared" ref="D23:D30" si="1">SUM(B23:C23)</f>
        <v>0</v>
      </c>
      <c r="E23" s="19">
        <f>Nov!H18</f>
        <v>0</v>
      </c>
      <c r="F23" s="19">
        <f>Nov!I18</f>
        <v>0</v>
      </c>
      <c r="G23" s="19">
        <f t="shared" ref="G23:G30" si="2">SUM(E23:F23)</f>
        <v>0</v>
      </c>
      <c r="H23" s="19">
        <f>SUM(Febrero!K18+Marzo!K18+Abril!K18+May!K18+Jun!K18+Jul!K18+Ago!K18+Sep!K18+Oct!K18+Nov!K18)</f>
        <v>0</v>
      </c>
      <c r="I23" s="19">
        <f>SUM(Febrero!L18+Marzo!L18+Abril!L18+May!L18+Jun!L18+Jul!L18+Ago!L18+Sep!L18+Oct!L18+Nov!L18)</f>
        <v>0</v>
      </c>
      <c r="J23" s="19">
        <f t="shared" ref="J23:J30" si="3">SUM(H23:I23)</f>
        <v>0</v>
      </c>
      <c r="K23" s="20" t="e">
        <f t="shared" ref="K23:K31" si="4">E23-H23/$E$17</f>
        <v>#DIV/0!</v>
      </c>
      <c r="L23" s="20" t="e">
        <f t="shared" si="0"/>
        <v>#DIV/0!</v>
      </c>
      <c r="M23" s="20" t="e">
        <f t="shared" si="0"/>
        <v>#DIV/0!</v>
      </c>
      <c r="N23" s="20" t="e">
        <f t="shared" ref="N23:P31" si="5">K23*100/E23</f>
        <v>#DIV/0!</v>
      </c>
      <c r="O23" s="20" t="e">
        <f t="shared" si="5"/>
        <v>#DIV/0!</v>
      </c>
      <c r="P23" s="20" t="e">
        <f t="shared" si="5"/>
        <v>#DIV/0!</v>
      </c>
      <c r="Q23" s="19">
        <f>Abril!T18+May!T18+Jun!T18+Jul!T18+Ago!T18+Sep!T18+Oct!T18+Nov!T18</f>
        <v>0</v>
      </c>
      <c r="R23" s="19">
        <f>Abril!U18+May!U18+Jun!U18+Jul!U18+Ago!U18+Sep!U18+Oct!U18+Nov!U18</f>
        <v>0</v>
      </c>
      <c r="S23" s="19">
        <f>Abril!V18+May!V18+Jun!V18+Jul!V18+Ago!V18+Sep!V18+Oct!V18+Nov!V18</f>
        <v>0</v>
      </c>
      <c r="T23" s="19">
        <f>Abril!W18+May!W18+Jun!W18+Jul!W18+Ago!W18+Sep!W18+Oct!W18+Nov!W18</f>
        <v>0</v>
      </c>
      <c r="U23" s="19">
        <f>Abril!X18+May!X18+Jun!X18+Jul!X18+Ago!X18+Sep!X18+Oct!X18+Nov!X18</f>
        <v>0</v>
      </c>
      <c r="V23" s="19">
        <f>Abril!Y18+May!Y18+Jun!Y18+Jul!Y18+Ago!Y18+Sep!Y18+Oct!Y18+Nov!Y18</f>
        <v>0</v>
      </c>
      <c r="W23" s="19">
        <f>Abril!Z18+May!Z18+Jun!Z18+Jul!Z18+Ago!Z18+Sep!Z18+Oct!Z18+Nov!Z18</f>
        <v>0</v>
      </c>
      <c r="X23" s="19">
        <f>Abril!AA18+May!AA18+Jun!AA18+Jul!AA18+Ago!AA18+Sep!AA18+Oct!AA18+Nov!AA18</f>
        <v>0</v>
      </c>
      <c r="Y23" s="19">
        <f>Abril!AB18+May!AB18+Jun!AB18+Jul!AB18+Ago!AB18+Sep!AB18+Oct!AB18+Nov!AB18</f>
        <v>0</v>
      </c>
      <c r="Z23" s="19">
        <f>Abril!AC18+May!AC18+Jun!AC18+Jul!AC18+Ago!AC18+Sep!AC18+Oct!AC18+Nov!AC18</f>
        <v>0</v>
      </c>
      <c r="AA23" s="19">
        <f>Abril!AD18+May!AD18+Jun!AD18+Jul!AD18+Ago!AD18+Sep!AD18+Oct!AD18+Nov!AD18</f>
        <v>0</v>
      </c>
      <c r="AB23" s="19">
        <f>Abril!AE18+May!AE18+Jun!AE18+Jul!AE18+Ago!AE18+Sep!AE18+Oct!AE18+Nov!AE18</f>
        <v>0</v>
      </c>
    </row>
    <row r="24" spans="1:28" s="21" customFormat="1" x14ac:dyDescent="0.2">
      <c r="A24" s="18" t="s">
        <v>8</v>
      </c>
      <c r="B24" s="19">
        <f>Nov!B19</f>
        <v>0</v>
      </c>
      <c r="C24" s="19">
        <f>Nov!C19</f>
        <v>0</v>
      </c>
      <c r="D24" s="19">
        <f t="shared" si="1"/>
        <v>0</v>
      </c>
      <c r="E24" s="19">
        <f>Nov!H19</f>
        <v>0</v>
      </c>
      <c r="F24" s="19">
        <f>Nov!I19</f>
        <v>0</v>
      </c>
      <c r="G24" s="19">
        <f t="shared" si="2"/>
        <v>0</v>
      </c>
      <c r="H24" s="19">
        <f>SUM(Febrero!K19+Marzo!K19+Abril!K19+May!K19+Jun!K19+Jul!K19+Ago!K19+Sep!K19+Oct!K19+Nov!K19)</f>
        <v>0</v>
      </c>
      <c r="I24" s="19">
        <f>SUM(Febrero!L19+Marzo!L19+Abril!L19+May!L19+Jun!L19+Jul!L19+Ago!L19+Sep!L19+Oct!L19+Nov!L19)</f>
        <v>0</v>
      </c>
      <c r="J24" s="19">
        <f t="shared" si="3"/>
        <v>0</v>
      </c>
      <c r="K24" s="20" t="e">
        <f t="shared" si="4"/>
        <v>#DIV/0!</v>
      </c>
      <c r="L24" s="20" t="e">
        <f t="shared" si="0"/>
        <v>#DIV/0!</v>
      </c>
      <c r="M24" s="20" t="e">
        <f t="shared" si="0"/>
        <v>#DIV/0!</v>
      </c>
      <c r="N24" s="20" t="e">
        <f t="shared" si="5"/>
        <v>#DIV/0!</v>
      </c>
      <c r="O24" s="20" t="e">
        <f t="shared" si="5"/>
        <v>#DIV/0!</v>
      </c>
      <c r="P24" s="20" t="e">
        <f t="shared" si="5"/>
        <v>#DIV/0!</v>
      </c>
      <c r="Q24" s="19">
        <f>Abril!T19+May!T19+Jun!T19+Jul!T19+Ago!T19+Sep!T19+Oct!T19+Nov!T19</f>
        <v>0</v>
      </c>
      <c r="R24" s="19">
        <f>Abril!U19+May!U19+Jun!U19+Jul!U19+Ago!U19+Sep!U19+Oct!U19+Nov!U19</f>
        <v>0</v>
      </c>
      <c r="S24" s="19">
        <f>Abril!V19+May!V19+Jun!V19+Jul!V19+Ago!V19+Sep!V19+Oct!V19+Nov!V19</f>
        <v>0</v>
      </c>
      <c r="T24" s="19">
        <f>Abril!W19+May!W19+Jun!W19+Jul!W19+Ago!W19+Sep!W19+Oct!W19+Nov!W19</f>
        <v>0</v>
      </c>
      <c r="U24" s="19">
        <f>Abril!X19+May!X19+Jun!X19+Jul!X19+Ago!X19+Sep!X19+Oct!X19+Nov!X19</f>
        <v>0</v>
      </c>
      <c r="V24" s="19">
        <f>Abril!Y19+May!Y19+Jun!Y19+Jul!Y19+Ago!Y19+Sep!Y19+Oct!Y19+Nov!Y19</f>
        <v>0</v>
      </c>
      <c r="W24" s="19">
        <f>Abril!Z19+May!Z19+Jun!Z19+Jul!Z19+Ago!Z19+Sep!Z19+Oct!Z19+Nov!Z19</f>
        <v>0</v>
      </c>
      <c r="X24" s="19">
        <f>Abril!AA19+May!AA19+Jun!AA19+Jul!AA19+Ago!AA19+Sep!AA19+Oct!AA19+Nov!AA19</f>
        <v>0</v>
      </c>
      <c r="Y24" s="19">
        <f>Abril!AB19+May!AB19+Jun!AB19+Jul!AB19+Ago!AB19+Sep!AB19+Oct!AB19+Nov!AB19</f>
        <v>0</v>
      </c>
      <c r="Z24" s="19">
        <f>Abril!AC19+May!AC19+Jun!AC19+Jul!AC19+Ago!AC19+Sep!AC19+Oct!AC19+Nov!AC19</f>
        <v>0</v>
      </c>
      <c r="AA24" s="19">
        <f>Abril!AD19+May!AD19+Jun!AD19+Jul!AD19+Ago!AD19+Sep!AD19+Oct!AD19+Nov!AD19</f>
        <v>0</v>
      </c>
      <c r="AB24" s="19">
        <f>Abril!AE19+May!AE19+Jun!AE19+Jul!AE19+Ago!AE19+Sep!AE19+Oct!AE19+Nov!AE19</f>
        <v>0</v>
      </c>
    </row>
    <row r="25" spans="1:28" s="21" customFormat="1" x14ac:dyDescent="0.2">
      <c r="A25" s="18" t="s">
        <v>9</v>
      </c>
      <c r="B25" s="19">
        <f>Nov!B20</f>
        <v>0</v>
      </c>
      <c r="C25" s="19">
        <f>Nov!C20</f>
        <v>0</v>
      </c>
      <c r="D25" s="19">
        <f t="shared" si="1"/>
        <v>0</v>
      </c>
      <c r="E25" s="19">
        <f>Nov!H20</f>
        <v>0</v>
      </c>
      <c r="F25" s="19">
        <f>Nov!I20</f>
        <v>0</v>
      </c>
      <c r="G25" s="19">
        <f t="shared" si="2"/>
        <v>0</v>
      </c>
      <c r="H25" s="19">
        <f>SUM(Febrero!K20+Marzo!K20+Abril!K20+May!K20+Jun!K20+Jul!K20+Ago!K20+Sep!K20+Oct!K20+Nov!K20)</f>
        <v>0</v>
      </c>
      <c r="I25" s="19">
        <f>SUM(Febrero!L20+Marzo!L20+Abril!L20+May!L20+Jun!L20+Jul!L20+Ago!L20+Sep!L20+Oct!L20+Nov!L20)</f>
        <v>0</v>
      </c>
      <c r="J25" s="19">
        <f t="shared" si="3"/>
        <v>0</v>
      </c>
      <c r="K25" s="20" t="e">
        <f t="shared" si="4"/>
        <v>#DIV/0!</v>
      </c>
      <c r="L25" s="20" t="e">
        <f t="shared" si="0"/>
        <v>#DIV/0!</v>
      </c>
      <c r="M25" s="20" t="e">
        <f t="shared" si="0"/>
        <v>#DIV/0!</v>
      </c>
      <c r="N25" s="20" t="e">
        <f t="shared" si="5"/>
        <v>#DIV/0!</v>
      </c>
      <c r="O25" s="20" t="e">
        <f t="shared" si="5"/>
        <v>#DIV/0!</v>
      </c>
      <c r="P25" s="20" t="e">
        <f t="shared" si="5"/>
        <v>#DIV/0!</v>
      </c>
      <c r="Q25" s="19">
        <f>Abril!T20+May!T20+Jun!T20+Jul!T20+Ago!T20+Sep!T20+Oct!T20+Nov!T20</f>
        <v>0</v>
      </c>
      <c r="R25" s="19">
        <f>Abril!U20+May!U20+Jun!U20+Jul!U20+Ago!U20+Sep!U20+Oct!U20+Nov!U20</f>
        <v>0</v>
      </c>
      <c r="S25" s="19">
        <f>Abril!V20+May!V20+Jun!V20+Jul!V20+Ago!V20+Sep!V20+Oct!V20+Nov!V20</f>
        <v>0</v>
      </c>
      <c r="T25" s="19">
        <f>Abril!W20+May!W20+Jun!W20+Jul!W20+Ago!W20+Sep!W20+Oct!W20+Nov!W20</f>
        <v>0</v>
      </c>
      <c r="U25" s="19">
        <f>Abril!X20+May!X20+Jun!X20+Jul!X20+Ago!X20+Sep!X20+Oct!X20+Nov!X20</f>
        <v>0</v>
      </c>
      <c r="V25" s="19">
        <f>Abril!Y20+May!Y20+Jun!Y20+Jul!Y20+Ago!Y20+Sep!Y20+Oct!Y20+Nov!Y20</f>
        <v>0</v>
      </c>
      <c r="W25" s="19">
        <f>Abril!Z20+May!Z20+Jun!Z20+Jul!Z20+Ago!Z20+Sep!Z20+Oct!Z20+Nov!Z20</f>
        <v>0</v>
      </c>
      <c r="X25" s="19">
        <f>Abril!AA20+May!AA20+Jun!AA20+Jul!AA20+Ago!AA20+Sep!AA20+Oct!AA20+Nov!AA20</f>
        <v>0</v>
      </c>
      <c r="Y25" s="19">
        <f>Abril!AB20+May!AB20+Jun!AB20+Jul!AB20+Ago!AB20+Sep!AB20+Oct!AB20+Nov!AB20</f>
        <v>0</v>
      </c>
      <c r="Z25" s="19">
        <f>Abril!AC20+May!AC20+Jun!AC20+Jul!AC20+Ago!AC20+Sep!AC20+Oct!AC20+Nov!AC20</f>
        <v>0</v>
      </c>
      <c r="AA25" s="19">
        <f>Abril!AD20+May!AD20+Jun!AD20+Jul!AD20+Ago!AD20+Sep!AD20+Oct!AD20+Nov!AD20</f>
        <v>0</v>
      </c>
      <c r="AB25" s="19">
        <f>Abril!AE20+May!AE20+Jun!AE20+Jul!AE20+Ago!AE20+Sep!AE20+Oct!AE20+Nov!AE20</f>
        <v>0</v>
      </c>
    </row>
    <row r="26" spans="1:28" s="21" customFormat="1" x14ac:dyDescent="0.2">
      <c r="A26" s="18" t="s">
        <v>10</v>
      </c>
      <c r="B26" s="19">
        <f>Nov!B21</f>
        <v>0</v>
      </c>
      <c r="C26" s="19">
        <f>Nov!C21</f>
        <v>0</v>
      </c>
      <c r="D26" s="19">
        <f t="shared" si="1"/>
        <v>0</v>
      </c>
      <c r="E26" s="19">
        <f>Nov!H21</f>
        <v>0</v>
      </c>
      <c r="F26" s="19">
        <f>Nov!I21</f>
        <v>0</v>
      </c>
      <c r="G26" s="19">
        <f t="shared" si="2"/>
        <v>0</v>
      </c>
      <c r="H26" s="19">
        <f>SUM(Febrero!K21+Marzo!K21+Abril!K21+May!K21+Jun!K21+Jul!K21+Ago!K21+Sep!K21+Oct!K21+Nov!K21)</f>
        <v>0</v>
      </c>
      <c r="I26" s="19">
        <f>SUM(Febrero!L21+Marzo!L21+Abril!L21+May!L21+Jun!L21+Jul!L21+Ago!L21+Sep!L21+Oct!L21+Nov!L21)</f>
        <v>0</v>
      </c>
      <c r="J26" s="19">
        <f t="shared" si="3"/>
        <v>0</v>
      </c>
      <c r="K26" s="20" t="e">
        <f t="shared" si="4"/>
        <v>#DIV/0!</v>
      </c>
      <c r="L26" s="20" t="e">
        <f t="shared" si="0"/>
        <v>#DIV/0!</v>
      </c>
      <c r="M26" s="20" t="e">
        <f t="shared" si="0"/>
        <v>#DIV/0!</v>
      </c>
      <c r="N26" s="20" t="e">
        <f t="shared" si="5"/>
        <v>#DIV/0!</v>
      </c>
      <c r="O26" s="20" t="e">
        <f t="shared" si="5"/>
        <v>#DIV/0!</v>
      </c>
      <c r="P26" s="20" t="e">
        <f t="shared" si="5"/>
        <v>#DIV/0!</v>
      </c>
      <c r="Q26" s="19">
        <f>Abril!T21+May!T21+Jun!T21+Jul!T21+Ago!T21+Sep!T21+Oct!T21+Nov!T21</f>
        <v>0</v>
      </c>
      <c r="R26" s="19">
        <f>Abril!U21+May!U21+Jun!U21+Jul!U21+Ago!U21+Sep!U21+Oct!U21+Nov!U21</f>
        <v>0</v>
      </c>
      <c r="S26" s="19">
        <f>Abril!V21+May!V21+Jun!V21+Jul!V21+Ago!V21+Sep!V21+Oct!V21+Nov!V21</f>
        <v>0</v>
      </c>
      <c r="T26" s="19">
        <f>Abril!W21+May!W21+Jun!W21+Jul!W21+Ago!W21+Sep!W21+Oct!W21+Nov!W21</f>
        <v>0</v>
      </c>
      <c r="U26" s="19">
        <f>Abril!X21+May!X21+Jun!X21+Jul!X21+Ago!X21+Sep!X21+Oct!X21+Nov!X21</f>
        <v>0</v>
      </c>
      <c r="V26" s="19">
        <f>Abril!Y21+May!Y21+Jun!Y21+Jul!Y21+Ago!Y21+Sep!Y21+Oct!Y21+Nov!Y21</f>
        <v>0</v>
      </c>
      <c r="W26" s="19">
        <f>Abril!Z21+May!Z21+Jun!Z21+Jul!Z21+Ago!Z21+Sep!Z21+Oct!Z21+Nov!Z21</f>
        <v>0</v>
      </c>
      <c r="X26" s="19">
        <f>Abril!AA21+May!AA21+Jun!AA21+Jul!AA21+Ago!AA21+Sep!AA21+Oct!AA21+Nov!AA21</f>
        <v>0</v>
      </c>
      <c r="Y26" s="19">
        <f>Abril!AB21+May!AB21+Jun!AB21+Jul!AB21+Ago!AB21+Sep!AB21+Oct!AB21+Nov!AB21</f>
        <v>0</v>
      </c>
      <c r="Z26" s="19">
        <f>Abril!AC21+May!AC21+Jun!AC21+Jul!AC21+Ago!AC21+Sep!AC21+Oct!AC21+Nov!AC21</f>
        <v>0</v>
      </c>
      <c r="AA26" s="19">
        <f>Abril!AD21+May!AD21+Jun!AD21+Jul!AD21+Ago!AD21+Sep!AD21+Oct!AD21+Nov!AD21</f>
        <v>0</v>
      </c>
      <c r="AB26" s="19">
        <f>Abril!AE21+May!AE21+Jun!AE21+Jul!AE21+Ago!AE21+Sep!AE21+Oct!AE21+Nov!AE21</f>
        <v>0</v>
      </c>
    </row>
    <row r="27" spans="1:28" s="21" customFormat="1" x14ac:dyDescent="0.2">
      <c r="A27" s="18" t="s">
        <v>11</v>
      </c>
      <c r="B27" s="19">
        <f>Nov!B22</f>
        <v>0</v>
      </c>
      <c r="C27" s="19">
        <f>Nov!C22</f>
        <v>0</v>
      </c>
      <c r="D27" s="19">
        <f t="shared" si="1"/>
        <v>0</v>
      </c>
      <c r="E27" s="19">
        <f>Nov!H22</f>
        <v>0</v>
      </c>
      <c r="F27" s="19">
        <f>Nov!I22</f>
        <v>0</v>
      </c>
      <c r="G27" s="19">
        <f t="shared" si="2"/>
        <v>0</v>
      </c>
      <c r="H27" s="19">
        <f>SUM(Febrero!K22+Marzo!K22+Abril!K22+May!K22+Jun!K22+Jul!K22+Ago!K22+Sep!K22+Oct!K22+Nov!K22)</f>
        <v>0</v>
      </c>
      <c r="I27" s="19">
        <f>SUM(Febrero!L22+Marzo!L22+Abril!L22+May!L22+Jun!L22+Jul!L22+Ago!L22+Sep!L22+Oct!L22+Nov!L22)</f>
        <v>0</v>
      </c>
      <c r="J27" s="19">
        <f t="shared" si="3"/>
        <v>0</v>
      </c>
      <c r="K27" s="20" t="e">
        <f t="shared" si="4"/>
        <v>#DIV/0!</v>
      </c>
      <c r="L27" s="20" t="e">
        <f t="shared" si="0"/>
        <v>#DIV/0!</v>
      </c>
      <c r="M27" s="20" t="e">
        <f t="shared" si="0"/>
        <v>#DIV/0!</v>
      </c>
      <c r="N27" s="20" t="e">
        <f t="shared" si="5"/>
        <v>#DIV/0!</v>
      </c>
      <c r="O27" s="20" t="e">
        <f t="shared" si="5"/>
        <v>#DIV/0!</v>
      </c>
      <c r="P27" s="20" t="e">
        <f t="shared" si="5"/>
        <v>#DIV/0!</v>
      </c>
      <c r="Q27" s="19">
        <f>Abril!T22+May!T22+Jun!T22+Jul!T22+Ago!T22+Sep!T22+Oct!T22+Nov!T22</f>
        <v>0</v>
      </c>
      <c r="R27" s="19">
        <f>Abril!U22+May!U22+Jun!U22+Jul!U22+Ago!U22+Sep!U22+Oct!U22+Nov!U22</f>
        <v>0</v>
      </c>
      <c r="S27" s="19">
        <f>Abril!V22+May!V22+Jun!V22+Jul!V22+Ago!V22+Sep!V22+Oct!V22+Nov!V22</f>
        <v>0</v>
      </c>
      <c r="T27" s="19">
        <f>Abril!W22+May!W22+Jun!W22+Jul!W22+Ago!W22+Sep!W22+Oct!W22+Nov!W22</f>
        <v>0</v>
      </c>
      <c r="U27" s="19">
        <f>Abril!X22+May!X22+Jun!X22+Jul!X22+Ago!X22+Sep!X22+Oct!X22+Nov!X22</f>
        <v>0</v>
      </c>
      <c r="V27" s="19">
        <f>Abril!Y22+May!Y22+Jun!Y22+Jul!Y22+Ago!Y22+Sep!Y22+Oct!Y22+Nov!Y22</f>
        <v>0</v>
      </c>
      <c r="W27" s="19">
        <f>Abril!Z22+May!Z22+Jun!Z22+Jul!Z22+Ago!Z22+Sep!Z22+Oct!Z22+Nov!Z22</f>
        <v>0</v>
      </c>
      <c r="X27" s="19">
        <f>Abril!AA22+May!AA22+Jun!AA22+Jul!AA22+Ago!AA22+Sep!AA22+Oct!AA22+Nov!AA22</f>
        <v>0</v>
      </c>
      <c r="Y27" s="19">
        <f>Abril!AB22+May!AB22+Jun!AB22+Jul!AB22+Ago!AB22+Sep!AB22+Oct!AB22+Nov!AB22</f>
        <v>0</v>
      </c>
      <c r="Z27" s="19">
        <f>Abril!AC22+May!AC22+Jun!AC22+Jul!AC22+Ago!AC22+Sep!AC22+Oct!AC22+Nov!AC22</f>
        <v>0</v>
      </c>
      <c r="AA27" s="19">
        <f>Abril!AD22+May!AD22+Jun!AD22+Jul!AD22+Ago!AD22+Sep!AD22+Oct!AD22+Nov!AD22</f>
        <v>0</v>
      </c>
      <c r="AB27" s="19">
        <f>Abril!AE22+May!AE22+Jun!AE22+Jul!AE22+Ago!AE22+Sep!AE22+Oct!AE22+Nov!AE22</f>
        <v>0</v>
      </c>
    </row>
    <row r="28" spans="1:28" s="21" customFormat="1" x14ac:dyDescent="0.2">
      <c r="A28" s="18" t="s">
        <v>14</v>
      </c>
      <c r="B28" s="19">
        <f>Nov!B23</f>
        <v>0</v>
      </c>
      <c r="C28" s="19">
        <f>Nov!C23</f>
        <v>0</v>
      </c>
      <c r="D28" s="19">
        <f t="shared" si="1"/>
        <v>0</v>
      </c>
      <c r="E28" s="19">
        <f>Nov!H23</f>
        <v>0</v>
      </c>
      <c r="F28" s="19">
        <f>Nov!I23</f>
        <v>0</v>
      </c>
      <c r="G28" s="19">
        <f t="shared" si="2"/>
        <v>0</v>
      </c>
      <c r="H28" s="19">
        <f>SUM(Febrero!K23+Marzo!K23+Abril!K23+May!K23+Jun!K23+Jul!K23+Ago!K23+Sep!K23+Oct!K23+Nov!K23)</f>
        <v>0</v>
      </c>
      <c r="I28" s="19">
        <f>SUM(Febrero!L23+Marzo!L23+Abril!L23+May!L23+Jun!L23+Jul!L23+Ago!L23+Sep!L23+Oct!L23+Nov!L23)</f>
        <v>0</v>
      </c>
      <c r="J28" s="19">
        <f t="shared" si="3"/>
        <v>0</v>
      </c>
      <c r="K28" s="20" t="e">
        <f t="shared" si="4"/>
        <v>#DIV/0!</v>
      </c>
      <c r="L28" s="20" t="e">
        <f t="shared" si="0"/>
        <v>#DIV/0!</v>
      </c>
      <c r="M28" s="20" t="e">
        <f t="shared" si="0"/>
        <v>#DIV/0!</v>
      </c>
      <c r="N28" s="20" t="e">
        <f t="shared" si="5"/>
        <v>#DIV/0!</v>
      </c>
      <c r="O28" s="20" t="e">
        <f t="shared" si="5"/>
        <v>#DIV/0!</v>
      </c>
      <c r="P28" s="20" t="e">
        <f t="shared" si="5"/>
        <v>#DIV/0!</v>
      </c>
      <c r="Q28" s="19">
        <f>Abril!T23+May!T23+Jun!T23+Jul!T23+Ago!T23+Sep!T23+Oct!T23+Nov!T23</f>
        <v>0</v>
      </c>
      <c r="R28" s="19">
        <f>Abril!U23+May!U23+Jun!U23+Jul!U23+Ago!U23+Sep!U23+Oct!U23+Nov!U23</f>
        <v>0</v>
      </c>
      <c r="S28" s="19">
        <f>Abril!V23+May!V23+Jun!V23+Jul!V23+Ago!V23+Sep!V23+Oct!V23+Nov!V23</f>
        <v>0</v>
      </c>
      <c r="T28" s="19">
        <f>Abril!W23+May!W23+Jun!W23+Jul!W23+Ago!W23+Sep!W23+Oct!W23+Nov!W23</f>
        <v>0</v>
      </c>
      <c r="U28" s="19">
        <f>Abril!X23+May!X23+Jun!X23+Jul!X23+Ago!X23+Sep!X23+Oct!X23+Nov!X23</f>
        <v>0</v>
      </c>
      <c r="V28" s="19">
        <f>Abril!Y23+May!Y23+Jun!Y23+Jul!Y23+Ago!Y23+Sep!Y23+Oct!Y23+Nov!Y23</f>
        <v>0</v>
      </c>
      <c r="W28" s="19">
        <f>Abril!Z23+May!Z23+Jun!Z23+Jul!Z23+Ago!Z23+Sep!Z23+Oct!Z23+Nov!Z23</f>
        <v>0</v>
      </c>
      <c r="X28" s="19">
        <f>Abril!AA23+May!AA23+Jun!AA23+Jul!AA23+Ago!AA23+Sep!AA23+Oct!AA23+Nov!AA23</f>
        <v>0</v>
      </c>
      <c r="Y28" s="19">
        <f>Abril!AB23+May!AB23+Jun!AB23+Jul!AB23+Ago!AB23+Sep!AB23+Oct!AB23+Nov!AB23</f>
        <v>0</v>
      </c>
      <c r="Z28" s="19">
        <f>Abril!AC23+May!AC23+Jun!AC23+Jul!AC23+Ago!AC23+Sep!AC23+Oct!AC23+Nov!AC23</f>
        <v>0</v>
      </c>
      <c r="AA28" s="19">
        <f>Abril!AD23+May!AD23+Jun!AD23+Jul!AD23+Ago!AD23+Sep!AD23+Oct!AD23+Nov!AD23</f>
        <v>0</v>
      </c>
      <c r="AB28" s="19">
        <f>Abril!AE23+May!AE23+Jun!AE23+Jul!AE23+Ago!AE23+Sep!AE23+Oct!AE23+Nov!AE23</f>
        <v>0</v>
      </c>
    </row>
    <row r="29" spans="1:28" s="21" customFormat="1" x14ac:dyDescent="0.2">
      <c r="A29" s="18" t="s">
        <v>12</v>
      </c>
      <c r="B29" s="19">
        <f>Nov!B24</f>
        <v>0</v>
      </c>
      <c r="C29" s="19">
        <f>Nov!C24</f>
        <v>0</v>
      </c>
      <c r="D29" s="19">
        <f t="shared" si="1"/>
        <v>0</v>
      </c>
      <c r="E29" s="19">
        <f>Nov!H24</f>
        <v>0</v>
      </c>
      <c r="F29" s="19">
        <f>Nov!I24</f>
        <v>0</v>
      </c>
      <c r="G29" s="19">
        <f t="shared" si="2"/>
        <v>0</v>
      </c>
      <c r="H29" s="19">
        <f>SUM(Febrero!K24+Marzo!K24+Abril!K24+May!K24+Jun!K24+Jul!K24+Ago!K24+Sep!K24+Oct!K24+Nov!K24)</f>
        <v>0</v>
      </c>
      <c r="I29" s="19">
        <f>SUM(Febrero!L24+Marzo!L24+Abril!L24+May!L24+Jun!L24+Jul!L24+Ago!L24+Sep!L24+Oct!L24+Nov!L24)</f>
        <v>0</v>
      </c>
      <c r="J29" s="19">
        <f t="shared" si="3"/>
        <v>0</v>
      </c>
      <c r="K29" s="20" t="e">
        <f t="shared" si="4"/>
        <v>#DIV/0!</v>
      </c>
      <c r="L29" s="20" t="e">
        <f t="shared" si="0"/>
        <v>#DIV/0!</v>
      </c>
      <c r="M29" s="20" t="e">
        <f t="shared" si="0"/>
        <v>#DIV/0!</v>
      </c>
      <c r="N29" s="20" t="e">
        <f t="shared" si="5"/>
        <v>#DIV/0!</v>
      </c>
      <c r="O29" s="20" t="e">
        <f t="shared" si="5"/>
        <v>#DIV/0!</v>
      </c>
      <c r="P29" s="20" t="e">
        <f t="shared" si="5"/>
        <v>#DIV/0!</v>
      </c>
      <c r="Q29" s="19">
        <f>Abril!T24+May!T24+Jun!T24+Jul!T24+Ago!T24+Sep!T24+Oct!T24+Nov!T24</f>
        <v>0</v>
      </c>
      <c r="R29" s="19">
        <f>Abril!U24+May!U24+Jun!U24+Jul!U24+Ago!U24+Sep!U24+Oct!U24+Nov!U24</f>
        <v>0</v>
      </c>
      <c r="S29" s="19">
        <f>Abril!V24+May!V24+Jun!V24+Jul!V24+Ago!V24+Sep!V24+Oct!V24+Nov!V24</f>
        <v>0</v>
      </c>
      <c r="T29" s="19">
        <f>Abril!W24+May!W24+Jun!W24+Jul!W24+Ago!W24+Sep!W24+Oct!W24+Nov!W24</f>
        <v>0</v>
      </c>
      <c r="U29" s="19">
        <f>Abril!X24+May!X24+Jun!X24+Jul!X24+Ago!X24+Sep!X24+Oct!X24+Nov!X24</f>
        <v>0</v>
      </c>
      <c r="V29" s="19">
        <f>Abril!Y24+May!Y24+Jun!Y24+Jul!Y24+Ago!Y24+Sep!Y24+Oct!Y24+Nov!Y24</f>
        <v>0</v>
      </c>
      <c r="W29" s="19">
        <f>Abril!Z24+May!Z24+Jun!Z24+Jul!Z24+Ago!Z24+Sep!Z24+Oct!Z24+Nov!Z24</f>
        <v>0</v>
      </c>
      <c r="X29" s="19">
        <f>Abril!AA24+May!AA24+Jun!AA24+Jul!AA24+Ago!AA24+Sep!AA24+Oct!AA24+Nov!AA24</f>
        <v>0</v>
      </c>
      <c r="Y29" s="19">
        <f>Abril!AB24+May!AB24+Jun!AB24+Jul!AB24+Ago!AB24+Sep!AB24+Oct!AB24+Nov!AB24</f>
        <v>0</v>
      </c>
      <c r="Z29" s="19">
        <f>Abril!AC24+May!AC24+Jun!AC24+Jul!AC24+Ago!AC24+Sep!AC24+Oct!AC24+Nov!AC24</f>
        <v>0</v>
      </c>
      <c r="AA29" s="19">
        <f>Abril!AD24+May!AD24+Jun!AD24+Jul!AD24+Ago!AD24+Sep!AD24+Oct!AD24+Nov!AD24</f>
        <v>0</v>
      </c>
      <c r="AB29" s="19">
        <f>Abril!AE24+May!AE24+Jun!AE24+Jul!AE24+Ago!AE24+Sep!AE24+Oct!AE24+Nov!AE24</f>
        <v>0</v>
      </c>
    </row>
    <row r="30" spans="1:28" s="21" customFormat="1" x14ac:dyDescent="0.2">
      <c r="A30" s="18" t="s">
        <v>13</v>
      </c>
      <c r="B30" s="19">
        <f>Nov!B25</f>
        <v>0</v>
      </c>
      <c r="C30" s="19">
        <f>Nov!C25</f>
        <v>0</v>
      </c>
      <c r="D30" s="19">
        <f t="shared" si="1"/>
        <v>0</v>
      </c>
      <c r="E30" s="19">
        <f>Nov!H25</f>
        <v>0</v>
      </c>
      <c r="F30" s="19">
        <f>Nov!I25</f>
        <v>0</v>
      </c>
      <c r="G30" s="19">
        <f t="shared" si="2"/>
        <v>0</v>
      </c>
      <c r="H30" s="19">
        <f>SUM(Febrero!K25+Marzo!K25+Abril!K25+May!K25+Jun!K25+Jul!K25+Ago!K25+Sep!K25+Oct!K25+Nov!K25)</f>
        <v>0</v>
      </c>
      <c r="I30" s="19">
        <f>SUM(Febrero!L25+Marzo!L25+Abril!L25+May!L25+Jun!L25+Jul!L25+Ago!L25+Sep!L25+Oct!L25+Nov!L25)</f>
        <v>0</v>
      </c>
      <c r="J30" s="19">
        <f t="shared" si="3"/>
        <v>0</v>
      </c>
      <c r="K30" s="20" t="e">
        <f t="shared" si="4"/>
        <v>#DIV/0!</v>
      </c>
      <c r="L30" s="20" t="e">
        <f t="shared" si="0"/>
        <v>#DIV/0!</v>
      </c>
      <c r="M30" s="20" t="e">
        <f t="shared" si="0"/>
        <v>#DIV/0!</v>
      </c>
      <c r="N30" s="20" t="e">
        <f t="shared" si="5"/>
        <v>#DIV/0!</v>
      </c>
      <c r="O30" s="20" t="e">
        <f t="shared" si="5"/>
        <v>#DIV/0!</v>
      </c>
      <c r="P30" s="20" t="e">
        <f t="shared" si="5"/>
        <v>#DIV/0!</v>
      </c>
      <c r="Q30" s="19">
        <f>Abril!T25+May!T25+Jun!T25+Jul!T25+Ago!T25+Sep!T25+Oct!T25+Nov!T25</f>
        <v>0</v>
      </c>
      <c r="R30" s="19">
        <f>Abril!U25+May!U25+Jun!U25+Jul!U25+Ago!U25+Sep!U25+Oct!U25+Nov!U25</f>
        <v>0</v>
      </c>
      <c r="S30" s="19">
        <f>Abril!V25+May!V25+Jun!V25+Jul!V25+Ago!V25+Sep!V25+Oct!V25+Nov!V25</f>
        <v>0</v>
      </c>
      <c r="T30" s="19">
        <f>Abril!W25+May!W25+Jun!W25+Jul!W25+Ago!W25+Sep!W25+Oct!W25+Nov!W25</f>
        <v>0</v>
      </c>
      <c r="U30" s="19">
        <f>Abril!X25+May!X25+Jun!X25+Jul!X25+Ago!X25+Sep!X25+Oct!X25+Nov!X25</f>
        <v>0</v>
      </c>
      <c r="V30" s="19">
        <f>Abril!Y25+May!Y25+Jun!Y25+Jul!Y25+Ago!Y25+Sep!Y25+Oct!Y25+Nov!Y25</f>
        <v>0</v>
      </c>
      <c r="W30" s="19">
        <f>Abril!Z25+May!Z25+Jun!Z25+Jul!Z25+Ago!Z25+Sep!Z25+Oct!Z25+Nov!Z25</f>
        <v>0</v>
      </c>
      <c r="X30" s="19">
        <f>Abril!AA25+May!AA25+Jun!AA25+Jul!AA25+Ago!AA25+Sep!AA25+Oct!AA25+Nov!AA25</f>
        <v>0</v>
      </c>
      <c r="Y30" s="19">
        <f>Abril!AB25+May!AB25+Jun!AB25+Jul!AB25+Ago!AB25+Sep!AB25+Oct!AB25+Nov!AB25</f>
        <v>0</v>
      </c>
      <c r="Z30" s="19">
        <f>Abril!AC25+May!AC25+Jun!AC25+Jul!AC25+Ago!AC25+Sep!AC25+Oct!AC25+Nov!AC25</f>
        <v>0</v>
      </c>
      <c r="AA30" s="19">
        <f>Abril!AD25+May!AD25+Jun!AD25+Jul!AD25+Ago!AD25+Sep!AD25+Oct!AD25+Nov!AD25</f>
        <v>0</v>
      </c>
      <c r="AB30" s="19">
        <f>Abril!AE25+May!AE25+Jun!AE25+Jul!AE25+Ago!AE25+Sep!AE25+Oct!AE25+Nov!AE25</f>
        <v>0</v>
      </c>
    </row>
    <row r="31" spans="1:28" s="22" customFormat="1" ht="15" x14ac:dyDescent="0.25">
      <c r="A31" s="54" t="s">
        <v>66</v>
      </c>
      <c r="B31" s="55">
        <f>SUM(B22:B30)</f>
        <v>0</v>
      </c>
      <c r="C31" s="55">
        <f t="shared" ref="C31:J31" si="6">SUM(C22:C30)</f>
        <v>0</v>
      </c>
      <c r="D31" s="55">
        <f t="shared" si="6"/>
        <v>0</v>
      </c>
      <c r="E31" s="55">
        <f t="shared" si="6"/>
        <v>0</v>
      </c>
      <c r="F31" s="55">
        <f t="shared" si="6"/>
        <v>0</v>
      </c>
      <c r="G31" s="55">
        <f t="shared" si="6"/>
        <v>0</v>
      </c>
      <c r="H31" s="55">
        <f t="shared" si="6"/>
        <v>0</v>
      </c>
      <c r="I31" s="55">
        <f t="shared" si="6"/>
        <v>0</v>
      </c>
      <c r="J31" s="55">
        <f t="shared" si="6"/>
        <v>0</v>
      </c>
      <c r="K31" s="56" t="e">
        <f t="shared" si="4"/>
        <v>#DIV/0!</v>
      </c>
      <c r="L31" s="56" t="e">
        <f t="shared" si="0"/>
        <v>#DIV/0!</v>
      </c>
      <c r="M31" s="56" t="e">
        <f t="shared" si="0"/>
        <v>#DIV/0!</v>
      </c>
      <c r="N31" s="56" t="e">
        <f t="shared" si="5"/>
        <v>#DIV/0!</v>
      </c>
      <c r="O31" s="56" t="e">
        <f t="shared" si="5"/>
        <v>#DIV/0!</v>
      </c>
      <c r="P31" s="56" t="e">
        <f t="shared" si="5"/>
        <v>#DIV/0!</v>
      </c>
      <c r="Q31" s="55">
        <f>SUM(Q22:Q30)</f>
        <v>0</v>
      </c>
      <c r="R31" s="55">
        <f t="shared" ref="R31:AB31" si="7">SUM(R22:R30)</f>
        <v>0</v>
      </c>
      <c r="S31" s="55">
        <f t="shared" si="7"/>
        <v>0</v>
      </c>
      <c r="T31" s="55">
        <f t="shared" si="7"/>
        <v>0</v>
      </c>
      <c r="U31" s="55">
        <f t="shared" si="7"/>
        <v>0</v>
      </c>
      <c r="V31" s="55">
        <f t="shared" si="7"/>
        <v>0</v>
      </c>
      <c r="W31" s="55">
        <f t="shared" si="7"/>
        <v>0</v>
      </c>
      <c r="X31" s="55">
        <f t="shared" si="7"/>
        <v>0</v>
      </c>
      <c r="Y31" s="55">
        <f t="shared" si="7"/>
        <v>0</v>
      </c>
      <c r="Z31" s="55">
        <f t="shared" si="7"/>
        <v>0</v>
      </c>
      <c r="AA31" s="55">
        <f t="shared" si="7"/>
        <v>0</v>
      </c>
      <c r="AB31" s="55">
        <f t="shared" si="7"/>
        <v>0</v>
      </c>
    </row>
    <row r="39" spans="1:37" x14ac:dyDescent="0.2">
      <c r="A39" s="305"/>
      <c r="B39" s="305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</row>
    <row r="40" spans="1:37" s="17" customFormat="1" ht="15" customHeight="1" x14ac:dyDescent="0.2">
      <c r="A40" s="15" t="s">
        <v>67</v>
      </c>
      <c r="B40" s="16"/>
      <c r="D40" s="307" t="str">
        <f>Nov!C44</f>
        <v xml:space="preserve">, , </v>
      </c>
      <c r="E40" s="307"/>
      <c r="F40" s="307"/>
      <c r="G40" s="307"/>
      <c r="H40" s="307"/>
      <c r="I40" s="307"/>
      <c r="J40" s="307"/>
      <c r="K40" s="306" t="s">
        <v>121</v>
      </c>
      <c r="L40" s="306"/>
      <c r="M40" s="306"/>
      <c r="N40" s="306"/>
      <c r="O40" s="306"/>
      <c r="P40" s="16"/>
      <c r="Q40" s="16" t="s">
        <v>68</v>
      </c>
      <c r="S40" s="16"/>
      <c r="T40" s="16"/>
      <c r="U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</row>
    <row r="43" spans="1:37" x14ac:dyDescent="0.2">
      <c r="A43" s="23"/>
    </row>
    <row r="53" spans="1:32" x14ac:dyDescent="0.2">
      <c r="A53" s="11"/>
    </row>
    <row r="54" spans="1:32" x14ac:dyDescent="0.2">
      <c r="A54" s="301" t="s">
        <v>55</v>
      </c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</row>
    <row r="55" spans="1:32" x14ac:dyDescent="0.2">
      <c r="A55" s="301" t="s">
        <v>56</v>
      </c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</row>
    <row r="56" spans="1:32" x14ac:dyDescent="0.2">
      <c r="A56" s="301" t="s">
        <v>57</v>
      </c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</row>
    <row r="57" spans="1:32" x14ac:dyDescent="0.2">
      <c r="A57" s="11"/>
    </row>
    <row r="58" spans="1:32" ht="18" customHeight="1" x14ac:dyDescent="0.25">
      <c r="A58" s="302" t="s">
        <v>122</v>
      </c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</row>
    <row r="59" spans="1:32" ht="14.25" customHeigh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12"/>
      <c r="AA59" s="12"/>
      <c r="AB59" s="12"/>
      <c r="AC59" s="10"/>
    </row>
    <row r="60" spans="1:32" s="3" customFormat="1" ht="14.25" customHeight="1" x14ac:dyDescent="0.2">
      <c r="A60" s="2" t="s">
        <v>31</v>
      </c>
      <c r="E60" s="286">
        <f>E13</f>
        <v>0</v>
      </c>
      <c r="F60" s="286"/>
      <c r="G60" s="286"/>
      <c r="H60" s="286"/>
      <c r="I60" s="286"/>
      <c r="J60" s="286"/>
      <c r="L60" s="2" t="s">
        <v>58</v>
      </c>
      <c r="M60" s="4"/>
      <c r="N60" s="4"/>
      <c r="O60" s="5"/>
      <c r="Q60" s="303">
        <f>Q13</f>
        <v>0</v>
      </c>
      <c r="R60" s="303"/>
      <c r="S60" s="303"/>
      <c r="W60" s="2" t="s">
        <v>18</v>
      </c>
      <c r="Z60" s="286">
        <f>Z13</f>
        <v>0</v>
      </c>
      <c r="AA60" s="286"/>
      <c r="AB60" s="286"/>
      <c r="AC60" s="6"/>
    </row>
    <row r="61" spans="1:32" s="3" customFormat="1" ht="14.25" customHeight="1" x14ac:dyDescent="0.2">
      <c r="A61" s="2" t="s">
        <v>20</v>
      </c>
      <c r="B61" s="2"/>
      <c r="E61" s="299">
        <f>E14</f>
        <v>0</v>
      </c>
      <c r="F61" s="299"/>
      <c r="G61" s="299"/>
      <c r="H61" s="299"/>
      <c r="I61" s="299"/>
      <c r="J61" s="299"/>
      <c r="L61" s="2" t="s">
        <v>21</v>
      </c>
      <c r="Q61" s="298">
        <f>Q14</f>
        <v>0</v>
      </c>
      <c r="R61" s="298"/>
      <c r="S61" s="298"/>
      <c r="W61" s="2" t="s">
        <v>19</v>
      </c>
      <c r="X61" s="5"/>
      <c r="Z61" s="299">
        <f>Z14</f>
        <v>0</v>
      </c>
      <c r="AA61" s="299"/>
      <c r="AB61" s="299"/>
      <c r="AC61" s="7"/>
      <c r="AD61" s="7"/>
      <c r="AE61" s="6"/>
      <c r="AF61" s="6"/>
    </row>
    <row r="62" spans="1:32" s="3" customFormat="1" ht="14.25" customHeight="1" x14ac:dyDescent="0.2">
      <c r="A62" s="2" t="s">
        <v>25</v>
      </c>
      <c r="B62" s="5"/>
      <c r="E62" s="13" t="s">
        <v>59</v>
      </c>
      <c r="G62" s="14" t="s">
        <v>60</v>
      </c>
      <c r="I62" s="14" t="s">
        <v>26</v>
      </c>
      <c r="L62" s="2" t="s">
        <v>22</v>
      </c>
      <c r="Q62" s="5" t="s">
        <v>23</v>
      </c>
      <c r="S62" s="8" t="s">
        <v>24</v>
      </c>
      <c r="AC62" s="6"/>
    </row>
    <row r="63" spans="1:32" s="3" customFormat="1" ht="12" x14ac:dyDescent="0.2">
      <c r="A63" s="2"/>
      <c r="B63" s="5"/>
      <c r="C63" s="5"/>
      <c r="F63" s="5"/>
      <c r="H63" s="5"/>
      <c r="J63" s="5"/>
      <c r="O63" s="8"/>
      <c r="P63" s="8"/>
      <c r="Q63" s="8"/>
      <c r="R63" s="8"/>
      <c r="S63" s="5"/>
      <c r="W63" s="2" t="s">
        <v>87</v>
      </c>
      <c r="Z63" s="300">
        <f>E17</f>
        <v>0</v>
      </c>
      <c r="AA63" s="300"/>
      <c r="AB63" s="300"/>
      <c r="AC63" s="6"/>
    </row>
    <row r="65" spans="1:31" s="33" customFormat="1" ht="30.75" customHeight="1" x14ac:dyDescent="0.25">
      <c r="A65" s="271" t="s">
        <v>47</v>
      </c>
      <c r="B65" s="271" t="s">
        <v>48</v>
      </c>
      <c r="C65" s="271"/>
      <c r="D65" s="271"/>
      <c r="E65" s="271"/>
      <c r="F65" s="271"/>
      <c r="G65" s="271"/>
      <c r="H65" s="271" t="s">
        <v>32</v>
      </c>
      <c r="I65" s="271"/>
      <c r="J65" s="271"/>
      <c r="K65" s="271" t="s">
        <v>33</v>
      </c>
      <c r="L65" s="271"/>
      <c r="M65" s="271"/>
      <c r="N65" s="271" t="s">
        <v>49</v>
      </c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55" t="s">
        <v>88</v>
      </c>
      <c r="AA65" s="255"/>
      <c r="AB65" s="255"/>
      <c r="AC65" s="253"/>
      <c r="AD65" s="253"/>
      <c r="AE65" s="253"/>
    </row>
    <row r="66" spans="1:31" s="33" customFormat="1" ht="18" customHeight="1" x14ac:dyDescent="0.25">
      <c r="A66" s="271"/>
      <c r="B66" s="271"/>
      <c r="C66" s="271"/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1" t="s">
        <v>50</v>
      </c>
      <c r="O66" s="271"/>
      <c r="P66" s="271"/>
      <c r="Q66" s="271" t="s">
        <v>51</v>
      </c>
      <c r="R66" s="271"/>
      <c r="S66" s="271"/>
      <c r="T66" s="271" t="s">
        <v>34</v>
      </c>
      <c r="U66" s="271"/>
      <c r="V66" s="271"/>
      <c r="W66" s="271" t="s">
        <v>35</v>
      </c>
      <c r="X66" s="271"/>
      <c r="Y66" s="271"/>
      <c r="Z66" s="255"/>
      <c r="AA66" s="255"/>
      <c r="AB66" s="255"/>
      <c r="AC66" s="253"/>
      <c r="AD66" s="253"/>
      <c r="AE66" s="253"/>
    </row>
    <row r="67" spans="1:31" s="34" customFormat="1" ht="12" customHeight="1" x14ac:dyDescent="0.2">
      <c r="A67" s="70">
        <v>1</v>
      </c>
      <c r="B67" s="295">
        <f>Nov!B30</f>
        <v>0</v>
      </c>
      <c r="C67" s="295"/>
      <c r="D67" s="295"/>
      <c r="E67" s="295"/>
      <c r="F67" s="295"/>
      <c r="G67" s="295"/>
      <c r="H67" s="296" t="str">
        <f>Nov!H30</f>
        <v>DIRECTOR (A)</v>
      </c>
      <c r="I67" s="296"/>
      <c r="J67" s="296"/>
      <c r="K67" s="297" t="str">
        <f>Nov!K30</f>
        <v xml:space="preserve">PRIMERO </v>
      </c>
      <c r="L67" s="297"/>
      <c r="M67" s="297"/>
      <c r="N67" s="272">
        <f>Febrero!N30+Marzo!N30+Abril!N30+May!N30+Jun!N30+Jul!N30+Ago!N30+Sep!N30+Oct!N30+Nov!N30</f>
        <v>0</v>
      </c>
      <c r="O67" s="272"/>
      <c r="P67" s="272"/>
      <c r="Q67" s="272">
        <f>Febrero!Q30+Marzo!Q30+Abril!Q30+May!Q30+Jun!Q30+Jul!Q30+Ago!Q30+Sep!Q30+Oct!Q30+Nov!Q30</f>
        <v>0</v>
      </c>
      <c r="R67" s="272"/>
      <c r="S67" s="272"/>
      <c r="T67" s="272">
        <f>Febrero!T30+Marzo!T30+Abril!T30+May!T30+Jun!T30+Jul!T30+Ago!T30+Sep!T30+Oct!T30+Nov!T30</f>
        <v>0</v>
      </c>
      <c r="U67" s="272"/>
      <c r="V67" s="272"/>
      <c r="W67" s="272">
        <f>Febrero!W30+Marzo!W30+Abril!W30+May!W30+Jun!W30+Jul!W30+Ago!W30+Sep!W30+Oct!W30+Nov!W30</f>
        <v>0</v>
      </c>
      <c r="X67" s="272"/>
      <c r="Y67" s="272"/>
      <c r="Z67" s="272">
        <f>Febrero!Z30+Marzo!Z30+Abril!Z30+May!Z30+Jun!Z30+Jul!Z30+Ago!Z30+Sep!Z30+Oct!Z30+Nov!Z30</f>
        <v>0</v>
      </c>
      <c r="AA67" s="272"/>
      <c r="AB67" s="272"/>
      <c r="AC67" s="252"/>
      <c r="AD67" s="252"/>
      <c r="AE67" s="252"/>
    </row>
    <row r="68" spans="1:31" s="34" customFormat="1" ht="12" customHeight="1" x14ac:dyDescent="0.2">
      <c r="A68" s="70">
        <v>2</v>
      </c>
      <c r="B68" s="295" t="str">
        <f>Nov!B31</f>
        <v>Docente 2</v>
      </c>
      <c r="C68" s="295"/>
      <c r="D68" s="295"/>
      <c r="E68" s="295"/>
      <c r="F68" s="295"/>
      <c r="G68" s="295"/>
      <c r="H68" s="296" t="str">
        <f>Nov!H31</f>
        <v>SUB DIRECTOR (A)</v>
      </c>
      <c r="I68" s="296"/>
      <c r="J68" s="296"/>
      <c r="K68" s="297" t="str">
        <f>Nov!K31</f>
        <v>SEGUNDO</v>
      </c>
      <c r="L68" s="297"/>
      <c r="M68" s="297"/>
      <c r="N68" s="272">
        <f>Febrero!N31+Marzo!N31+Abril!N31+May!N31+Jun!N31+Jul!N31+Ago!N31+Sep!N31+Oct!N31+Nov!N31</f>
        <v>0</v>
      </c>
      <c r="O68" s="272"/>
      <c r="P68" s="272"/>
      <c r="Q68" s="272">
        <f>Febrero!Q31+Marzo!Q31+Abril!Q31+May!Q31+Jun!Q31+Jul!Q31+Ago!Q31+Sep!Q31+Oct!Q31+Nov!Q31</f>
        <v>0</v>
      </c>
      <c r="R68" s="272"/>
      <c r="S68" s="272"/>
      <c r="T68" s="272">
        <f>Febrero!T31+Marzo!T31+Abril!T31+May!T31+Jun!T31+Jul!T31+Ago!T31+Sep!T31+Oct!T31+Nov!T31</f>
        <v>0</v>
      </c>
      <c r="U68" s="272"/>
      <c r="V68" s="272"/>
      <c r="W68" s="272">
        <f>Febrero!W31+Marzo!W31+Abril!W31+May!W31+Jun!W31+Jul!W31+Ago!W31+Sep!W31+Oct!W31+Nov!W31</f>
        <v>0</v>
      </c>
      <c r="X68" s="272"/>
      <c r="Y68" s="272"/>
      <c r="Z68" s="272">
        <f>Febrero!Z31+Marzo!Z31+Abril!Z31+May!Z31+Jun!Z31+Jul!Z31+Ago!Z31+Sep!Z31+Oct!Z31+Nov!Z31</f>
        <v>0</v>
      </c>
      <c r="AA68" s="272"/>
      <c r="AB68" s="272"/>
      <c r="AC68" s="252"/>
      <c r="AD68" s="252"/>
      <c r="AE68" s="252"/>
    </row>
    <row r="69" spans="1:31" s="34" customFormat="1" ht="12" customHeight="1" x14ac:dyDescent="0.2">
      <c r="A69" s="70">
        <v>3</v>
      </c>
      <c r="B69" s="295" t="str">
        <f>Nov!B32</f>
        <v>Docente 3</v>
      </c>
      <c r="C69" s="295"/>
      <c r="D69" s="295"/>
      <c r="E69" s="295"/>
      <c r="F69" s="295"/>
      <c r="G69" s="295"/>
      <c r="H69" s="296" t="str">
        <f>Nov!H32</f>
        <v>D.S.E.</v>
      </c>
      <c r="I69" s="296"/>
      <c r="J69" s="296"/>
      <c r="K69" s="297" t="str">
        <f>Nov!K32</f>
        <v>TERCERO</v>
      </c>
      <c r="L69" s="297"/>
      <c r="M69" s="297"/>
      <c r="N69" s="272">
        <f>Febrero!N32+Marzo!N32+Abril!N32+May!N32+Jun!N32+Jul!N32+Ago!N32+Sep!N32+Oct!N32+Nov!N32</f>
        <v>0</v>
      </c>
      <c r="O69" s="272"/>
      <c r="P69" s="272"/>
      <c r="Q69" s="272">
        <f>Febrero!Q32+Marzo!Q32+Abril!Q32+May!Q32+Jun!Q32+Jul!Q32+Ago!Q32+Sep!Q32+Oct!Q32+Nov!Q32</f>
        <v>0</v>
      </c>
      <c r="R69" s="272"/>
      <c r="S69" s="272"/>
      <c r="T69" s="272">
        <f>Febrero!T32+Marzo!T32+Abril!T32+May!T32+Jun!T32+Jul!T32+Ago!T32+Sep!T32+Oct!T32+Nov!T32</f>
        <v>0</v>
      </c>
      <c r="U69" s="272"/>
      <c r="V69" s="272"/>
      <c r="W69" s="272">
        <f>Febrero!W32+Marzo!W32+Abril!W32+May!W32+Jun!W32+Jul!W32+Ago!W32+Sep!W32+Oct!W32+Nov!W32</f>
        <v>0</v>
      </c>
      <c r="X69" s="272"/>
      <c r="Y69" s="272"/>
      <c r="Z69" s="272">
        <f>Febrero!Z32+Marzo!Z32+Abril!Z32+May!Z32+Jun!Z32+Jul!Z32+Ago!Z32+Sep!Z32+Oct!Z32+Nov!Z32</f>
        <v>0</v>
      </c>
      <c r="AA69" s="272"/>
      <c r="AB69" s="272"/>
      <c r="AC69" s="252"/>
      <c r="AD69" s="252"/>
      <c r="AE69" s="252"/>
    </row>
    <row r="70" spans="1:31" s="34" customFormat="1" ht="12" customHeight="1" x14ac:dyDescent="0.2">
      <c r="A70" s="70">
        <v>4</v>
      </c>
      <c r="B70" s="295" t="str">
        <f>Nov!B33</f>
        <v>Docente 4</v>
      </c>
      <c r="C70" s="295"/>
      <c r="D70" s="295"/>
      <c r="E70" s="295"/>
      <c r="F70" s="295"/>
      <c r="G70" s="295"/>
      <c r="H70" s="296" t="str">
        <f>Nov!H33</f>
        <v>D.S.E.</v>
      </c>
      <c r="I70" s="296"/>
      <c r="J70" s="296"/>
      <c r="K70" s="297" t="str">
        <f>Nov!K33</f>
        <v>CUARTO</v>
      </c>
      <c r="L70" s="297"/>
      <c r="M70" s="297"/>
      <c r="N70" s="272">
        <f>Febrero!N33+Marzo!N33+Abril!N33+May!N33+Jun!N33+Jul!N33+Ago!N33+Sep!N33+Oct!N33+Nov!N33</f>
        <v>0</v>
      </c>
      <c r="O70" s="272"/>
      <c r="P70" s="272"/>
      <c r="Q70" s="272">
        <f>Febrero!Q33+Marzo!Q33+Abril!Q33+May!Q33+Jun!Q33+Jul!Q33+Ago!Q33+Sep!Q33+Oct!Q33+Nov!Q33</f>
        <v>0</v>
      </c>
      <c r="R70" s="272"/>
      <c r="S70" s="272"/>
      <c r="T70" s="272">
        <f>Febrero!T33+Marzo!T33+Abril!T33+May!T33+Jun!T33+Jul!T33+Ago!T33+Sep!T33+Oct!T33+Nov!T33</f>
        <v>0</v>
      </c>
      <c r="U70" s="272"/>
      <c r="V70" s="272"/>
      <c r="W70" s="272">
        <f>Febrero!W33+Marzo!W33+Abril!W33+May!W33+Jun!W33+Jul!W33+Ago!W33+Sep!W33+Oct!W33+Nov!W33</f>
        <v>0</v>
      </c>
      <c r="X70" s="272"/>
      <c r="Y70" s="272"/>
      <c r="Z70" s="272">
        <f>Febrero!Z33+Marzo!Z33+Abril!Z33+May!Z33+Jun!Z33+Jul!Z33+Ago!Z33+Sep!Z33+Oct!Z33+Nov!Z33</f>
        <v>0</v>
      </c>
      <c r="AA70" s="272"/>
      <c r="AB70" s="272"/>
      <c r="AC70" s="252"/>
      <c r="AD70" s="252"/>
      <c r="AE70" s="252"/>
    </row>
    <row r="71" spans="1:31" s="34" customFormat="1" ht="12" customHeight="1" x14ac:dyDescent="0.2">
      <c r="A71" s="70">
        <v>5</v>
      </c>
      <c r="B71" s="295" t="str">
        <f>Nov!B34</f>
        <v>Docente 5</v>
      </c>
      <c r="C71" s="295"/>
      <c r="D71" s="295"/>
      <c r="E71" s="295"/>
      <c r="F71" s="295"/>
      <c r="G71" s="295"/>
      <c r="H71" s="296" t="str">
        <f>Nov!H34</f>
        <v>D.S.E.</v>
      </c>
      <c r="I71" s="296"/>
      <c r="J71" s="296"/>
      <c r="K71" s="297" t="str">
        <f>Nov!K34</f>
        <v>QUINTO</v>
      </c>
      <c r="L71" s="297"/>
      <c r="M71" s="297"/>
      <c r="N71" s="272">
        <f>Febrero!N34+Marzo!N34+Abril!N34+May!N34+Jun!N34+Jul!N34+Ago!N34+Sep!N34+Oct!N34+Nov!N34</f>
        <v>0</v>
      </c>
      <c r="O71" s="272"/>
      <c r="P71" s="272"/>
      <c r="Q71" s="272">
        <f>Febrero!Q34+Marzo!Q34+Abril!Q34+May!Q34+Jun!Q34+Jul!Q34+Ago!Q34+Sep!Q34+Oct!Q34+Nov!Q34</f>
        <v>0</v>
      </c>
      <c r="R71" s="272"/>
      <c r="S71" s="272"/>
      <c r="T71" s="272">
        <f>Febrero!T34+Marzo!T34+Abril!T34+May!T34+Jun!T34+Jul!T34+Ago!T34+Sep!T34+Oct!T34+Nov!T34</f>
        <v>0</v>
      </c>
      <c r="U71" s="272"/>
      <c r="V71" s="272"/>
      <c r="W71" s="272">
        <f>Febrero!W34+Marzo!W34+Abril!W34+May!W34+Jun!W34+Jul!W34+Ago!W34+Sep!W34+Oct!W34+Nov!W34</f>
        <v>0</v>
      </c>
      <c r="X71" s="272"/>
      <c r="Y71" s="272"/>
      <c r="Z71" s="272">
        <f>Febrero!Z34+Marzo!Z34+Abril!Z34+May!Z34+Jun!Z34+Jul!Z34+Ago!Z34+Sep!Z34+Oct!Z34+Nov!Z34</f>
        <v>0</v>
      </c>
      <c r="AA71" s="272"/>
      <c r="AB71" s="272"/>
      <c r="AC71" s="252"/>
      <c r="AD71" s="252"/>
      <c r="AE71" s="252"/>
    </row>
    <row r="72" spans="1:31" s="34" customFormat="1" ht="12" customHeight="1" x14ac:dyDescent="0.2">
      <c r="A72" s="70">
        <v>6</v>
      </c>
      <c r="B72" s="295" t="str">
        <f>Nov!B35</f>
        <v>Docente 6</v>
      </c>
      <c r="C72" s="295"/>
      <c r="D72" s="295"/>
      <c r="E72" s="295"/>
      <c r="F72" s="295"/>
      <c r="G72" s="295"/>
      <c r="H72" s="296" t="str">
        <f>Nov!H35</f>
        <v>D.S.E.</v>
      </c>
      <c r="I72" s="296"/>
      <c r="J72" s="296"/>
      <c r="K72" s="297" t="str">
        <f>Nov!K35</f>
        <v>SEXTO</v>
      </c>
      <c r="L72" s="297"/>
      <c r="M72" s="297"/>
      <c r="N72" s="272">
        <f>Febrero!N35+Marzo!N35+Abril!N35+May!N35+Jun!N35+Jul!N35+Ago!N35+Sep!N35+Oct!N35+Nov!N35</f>
        <v>0</v>
      </c>
      <c r="O72" s="272"/>
      <c r="P72" s="272"/>
      <c r="Q72" s="272">
        <f>Febrero!Q35+Marzo!Q35+Abril!Q35+May!Q35+Jun!Q35+Jul!Q35+Ago!Q35+Sep!Q35+Oct!Q35+Nov!Q35</f>
        <v>0</v>
      </c>
      <c r="R72" s="272"/>
      <c r="S72" s="272"/>
      <c r="T72" s="272">
        <f>Febrero!T35+Marzo!T35+Abril!T35+May!T35+Jun!T35+Jul!T35+Ago!T35+Sep!T35+Oct!T35+Nov!T35</f>
        <v>0</v>
      </c>
      <c r="U72" s="272"/>
      <c r="V72" s="272"/>
      <c r="W72" s="272">
        <f>Febrero!W35+Marzo!W35+Abril!W35+May!W35+Jun!W35+Jul!W35+Ago!W35+Sep!W35+Oct!W35+Nov!W35</f>
        <v>0</v>
      </c>
      <c r="X72" s="272"/>
      <c r="Y72" s="272"/>
      <c r="Z72" s="272">
        <f>Febrero!Z35+Marzo!Z35+Abril!Z35+May!Z35+Jun!Z35+Jul!Z35+Ago!Z35+Sep!Z35+Oct!Z35+Nov!Z35</f>
        <v>0</v>
      </c>
      <c r="AA72" s="272"/>
      <c r="AB72" s="272"/>
      <c r="AC72" s="252"/>
      <c r="AD72" s="252"/>
      <c r="AE72" s="252"/>
    </row>
    <row r="73" spans="1:31" s="34" customFormat="1" ht="12" customHeight="1" x14ac:dyDescent="0.2">
      <c r="A73" s="70">
        <v>7</v>
      </c>
      <c r="B73" s="295" t="str">
        <f>Nov!B36</f>
        <v>Docente 7</v>
      </c>
      <c r="C73" s="295"/>
      <c r="D73" s="295"/>
      <c r="E73" s="295"/>
      <c r="F73" s="295"/>
      <c r="G73" s="295"/>
      <c r="H73" s="296" t="str">
        <f>Nov!H36</f>
        <v>D.S.E.</v>
      </c>
      <c r="I73" s="296"/>
      <c r="J73" s="296"/>
      <c r="K73" s="297">
        <f>Nov!K36</f>
        <v>0</v>
      </c>
      <c r="L73" s="297"/>
      <c r="M73" s="297"/>
      <c r="N73" s="272">
        <f>Febrero!N36+Marzo!N36+Abril!N36+May!N36+Jun!N36+Jul!N36+Ago!N36+Sep!N36+Oct!N36+Nov!N36</f>
        <v>0</v>
      </c>
      <c r="O73" s="272"/>
      <c r="P73" s="272"/>
      <c r="Q73" s="272">
        <f>Febrero!Q36+Marzo!Q36+Abril!Q36+May!Q36+Jun!Q36+Jul!Q36+Ago!Q36+Sep!Q36+Oct!Q36+Nov!Q36</f>
        <v>0</v>
      </c>
      <c r="R73" s="272"/>
      <c r="S73" s="272"/>
      <c r="T73" s="272">
        <f>Febrero!T36+Marzo!T36+Abril!T36+May!T36+Jun!T36+Jul!T36+Ago!T36+Sep!T36+Oct!T36+Nov!T36</f>
        <v>0</v>
      </c>
      <c r="U73" s="272"/>
      <c r="V73" s="272"/>
      <c r="W73" s="272">
        <f>Febrero!W36+Marzo!W36+Abril!W36+May!W36+Jun!W36+Jul!W36+Ago!W36+Sep!W36+Oct!W36+Nov!W36</f>
        <v>0</v>
      </c>
      <c r="X73" s="272"/>
      <c r="Y73" s="272"/>
      <c r="Z73" s="272">
        <f>Febrero!Z36+Marzo!Z36+Abril!Z36+May!Z36+Jun!Z36+Jul!Z36+Ago!Z36+Sep!Z36+Oct!Z36+Nov!Z36</f>
        <v>0</v>
      </c>
      <c r="AA73" s="272"/>
      <c r="AB73" s="272"/>
      <c r="AC73" s="252"/>
      <c r="AD73" s="252"/>
      <c r="AE73" s="252"/>
    </row>
    <row r="74" spans="1:31" s="34" customFormat="1" ht="12" customHeight="1" x14ac:dyDescent="0.2">
      <c r="A74" s="70">
        <v>8</v>
      </c>
      <c r="B74" s="295" t="str">
        <f>Nov!B37</f>
        <v>Docente 8</v>
      </c>
      <c r="C74" s="295"/>
      <c r="D74" s="295"/>
      <c r="E74" s="295"/>
      <c r="F74" s="295"/>
      <c r="G74" s="295"/>
      <c r="H74" s="296" t="str">
        <f>Nov!H37</f>
        <v>D.S.E.</v>
      </c>
      <c r="I74" s="296"/>
      <c r="J74" s="296"/>
      <c r="K74" s="297">
        <f>Nov!K37</f>
        <v>0</v>
      </c>
      <c r="L74" s="297"/>
      <c r="M74" s="297"/>
      <c r="N74" s="272">
        <f>Febrero!N37+Marzo!N37+Abril!N37+May!N37+Jun!N37+Jul!N37+Ago!N37+Sep!N37+Oct!N37+Nov!N37</f>
        <v>0</v>
      </c>
      <c r="O74" s="272"/>
      <c r="P74" s="272"/>
      <c r="Q74" s="272">
        <f>Febrero!Q37+Marzo!Q37+Abril!Q37+May!Q37+Jun!Q37+Jul!Q37+Ago!Q37+Sep!Q37+Oct!Q37+Nov!Q37</f>
        <v>0</v>
      </c>
      <c r="R74" s="272"/>
      <c r="S74" s="272"/>
      <c r="T74" s="272">
        <f>Febrero!T37+Marzo!T37+Abril!T37+May!T37+Jun!T37+Jul!T37+Ago!T37+Sep!T37+Oct!T37+Nov!T37</f>
        <v>0</v>
      </c>
      <c r="U74" s="272"/>
      <c r="V74" s="272"/>
      <c r="W74" s="272">
        <f>Febrero!W37+Marzo!W37+Abril!W37+May!W37+Jun!W37+Jul!W37+Ago!W37+Sep!W37+Oct!W37+Nov!W37</f>
        <v>0</v>
      </c>
      <c r="X74" s="272"/>
      <c r="Y74" s="272"/>
      <c r="Z74" s="272">
        <f>Febrero!Z37+Marzo!Z37+Abril!Z37+May!Z37+Jun!Z37+Jul!Z37+Ago!Z37+Sep!Z37+Oct!Z37+Nov!Z37</f>
        <v>0</v>
      </c>
      <c r="AA74" s="272"/>
      <c r="AB74" s="272"/>
      <c r="AC74" s="252"/>
      <c r="AD74" s="252"/>
      <c r="AE74" s="252"/>
    </row>
    <row r="75" spans="1:31" s="34" customFormat="1" ht="12" customHeight="1" x14ac:dyDescent="0.2">
      <c r="A75" s="70">
        <v>9</v>
      </c>
      <c r="B75" s="295" t="str">
        <f>Nov!B38</f>
        <v>Docente 9</v>
      </c>
      <c r="C75" s="295"/>
      <c r="D75" s="295"/>
      <c r="E75" s="295"/>
      <c r="F75" s="295"/>
      <c r="G75" s="295"/>
      <c r="H75" s="296" t="str">
        <f>Nov!H38</f>
        <v>D.S.E.</v>
      </c>
      <c r="I75" s="296"/>
      <c r="J75" s="296"/>
      <c r="K75" s="297">
        <f>Nov!K38</f>
        <v>0</v>
      </c>
      <c r="L75" s="297"/>
      <c r="M75" s="297"/>
      <c r="N75" s="272">
        <f>Febrero!N38+Marzo!N38+Abril!N38+May!N38+Jun!N38+Jul!N38+Ago!N38+Sep!N38+Oct!N38+Nov!N38</f>
        <v>0</v>
      </c>
      <c r="O75" s="272"/>
      <c r="P75" s="272"/>
      <c r="Q75" s="272">
        <f>Febrero!Q38+Marzo!Q38+Abril!Q38+May!Q38+Jun!Q38+Jul!Q38+Ago!Q38+Sep!Q38+Oct!Q38+Nov!Q38</f>
        <v>0</v>
      </c>
      <c r="R75" s="272"/>
      <c r="S75" s="272"/>
      <c r="T75" s="272">
        <f>Febrero!T38+Marzo!T38+Abril!T38+May!T38+Jun!T38+Jul!T38+Ago!T38+Sep!T38+Oct!T38+Nov!T38</f>
        <v>0</v>
      </c>
      <c r="U75" s="272"/>
      <c r="V75" s="272"/>
      <c r="W75" s="272">
        <f>Febrero!W38+Marzo!W38+Abril!W38+May!W38+Jun!W38+Jul!W38+Ago!W38+Sep!W38+Oct!W38+Nov!W38</f>
        <v>0</v>
      </c>
      <c r="X75" s="272"/>
      <c r="Y75" s="272"/>
      <c r="Z75" s="272">
        <f>Febrero!Z38+Marzo!Z38+Abril!Z38+May!Z38+Jun!Z38+Jul!Z38+Ago!Z38+Sep!Z38+Oct!Z38+Nov!Z38</f>
        <v>0</v>
      </c>
      <c r="AA75" s="272"/>
      <c r="AB75" s="272"/>
      <c r="AC75" s="252"/>
      <c r="AD75" s="252"/>
      <c r="AE75" s="252"/>
    </row>
    <row r="76" spans="1:31" s="34" customFormat="1" ht="12" customHeight="1" x14ac:dyDescent="0.2">
      <c r="A76" s="70">
        <v>10</v>
      </c>
      <c r="B76" s="295" t="str">
        <f>Nov!B39</f>
        <v>Docente 10</v>
      </c>
      <c r="C76" s="295"/>
      <c r="D76" s="295"/>
      <c r="E76" s="295"/>
      <c r="F76" s="295"/>
      <c r="G76" s="295"/>
      <c r="H76" s="296" t="str">
        <f>Nov!H39</f>
        <v>D.S.E.</v>
      </c>
      <c r="I76" s="296"/>
      <c r="J76" s="296"/>
      <c r="K76" s="297">
        <f>Nov!K39</f>
        <v>0</v>
      </c>
      <c r="L76" s="297"/>
      <c r="M76" s="297"/>
      <c r="N76" s="272">
        <f>Febrero!N39+Marzo!N39+Abril!N39+May!N39+Jun!N39+Jul!N39+Ago!N39+Sep!N39+Oct!N39+Nov!N39</f>
        <v>0</v>
      </c>
      <c r="O76" s="272"/>
      <c r="P76" s="272"/>
      <c r="Q76" s="272">
        <f>Febrero!Q39+Marzo!Q39+Abril!Q39+May!Q39+Jun!Q39+Jul!Q39+Ago!Q39+Sep!Q39+Oct!Q39+Nov!Q39</f>
        <v>0</v>
      </c>
      <c r="R76" s="272"/>
      <c r="S76" s="272"/>
      <c r="T76" s="272">
        <f>Febrero!T39+Marzo!T39+Abril!T39+May!T39+Jun!T39+Jul!T39+Ago!T39+Sep!T39+Oct!T39+Nov!T39</f>
        <v>0</v>
      </c>
      <c r="U76" s="272"/>
      <c r="V76" s="272"/>
      <c r="W76" s="272">
        <f>Febrero!W39+Marzo!W39+Abril!W39+May!W39+Jun!W39+Jul!W39+Ago!W39+Sep!W39+Oct!W39+Nov!W39</f>
        <v>0</v>
      </c>
      <c r="X76" s="272"/>
      <c r="Y76" s="272"/>
      <c r="Z76" s="272">
        <f>Febrero!Z39+Marzo!Z39+Abril!Z39+May!Z39+Jun!Z39+Jul!Z39+Ago!Z39+Sep!Z39+Oct!Z39+Nov!Z39</f>
        <v>0</v>
      </c>
      <c r="AA76" s="272"/>
      <c r="AB76" s="272"/>
      <c r="AC76" s="252"/>
      <c r="AD76" s="252"/>
      <c r="AE76" s="252"/>
    </row>
  </sheetData>
  <mergeCells count="136">
    <mergeCell ref="A7:AB7"/>
    <mergeCell ref="A8:AB8"/>
    <mergeCell ref="A9:AB9"/>
    <mergeCell ref="A11:AB11"/>
    <mergeCell ref="Q13:S13"/>
    <mergeCell ref="Z13:AB13"/>
    <mergeCell ref="E13:J13"/>
    <mergeCell ref="Q14:S14"/>
    <mergeCell ref="Z14:AB14"/>
    <mergeCell ref="L17:Q17"/>
    <mergeCell ref="A19:A21"/>
    <mergeCell ref="B19:D20"/>
    <mergeCell ref="E19:G20"/>
    <mergeCell ref="K19:M20"/>
    <mergeCell ref="N19:P20"/>
    <mergeCell ref="H19:J20"/>
    <mergeCell ref="E14:J14"/>
    <mergeCell ref="A54:AB54"/>
    <mergeCell ref="A55:AB55"/>
    <mergeCell ref="A56:AB56"/>
    <mergeCell ref="A58:AB58"/>
    <mergeCell ref="E60:J60"/>
    <mergeCell ref="Q60:S60"/>
    <mergeCell ref="Z60:AB60"/>
    <mergeCell ref="Q19:S20"/>
    <mergeCell ref="T19:V20"/>
    <mergeCell ref="W19:Y20"/>
    <mergeCell ref="Z19:AB20"/>
    <mergeCell ref="A39:Y39"/>
    <mergeCell ref="K40:O40"/>
    <mergeCell ref="D40:J40"/>
    <mergeCell ref="AC65:AE66"/>
    <mergeCell ref="N66:P66"/>
    <mergeCell ref="Q66:S66"/>
    <mergeCell ref="T66:V66"/>
    <mergeCell ref="W66:Y66"/>
    <mergeCell ref="Q61:S61"/>
    <mergeCell ref="Z61:AB61"/>
    <mergeCell ref="A65:A66"/>
    <mergeCell ref="B65:G66"/>
    <mergeCell ref="H65:J66"/>
    <mergeCell ref="K65:M66"/>
    <mergeCell ref="N65:Y65"/>
    <mergeCell ref="Z65:AB66"/>
    <mergeCell ref="E61:J61"/>
    <mergeCell ref="Z63:AB63"/>
    <mergeCell ref="T67:V67"/>
    <mergeCell ref="W67:Y67"/>
    <mergeCell ref="Z67:AB67"/>
    <mergeCell ref="AC67:AE67"/>
    <mergeCell ref="B68:G68"/>
    <mergeCell ref="H68:J68"/>
    <mergeCell ref="K68:M68"/>
    <mergeCell ref="N68:P68"/>
    <mergeCell ref="Q68:S68"/>
    <mergeCell ref="T68:V68"/>
    <mergeCell ref="W68:Y68"/>
    <mergeCell ref="Z68:AB68"/>
    <mergeCell ref="AC68:AE68"/>
    <mergeCell ref="B67:G67"/>
    <mergeCell ref="H67:J67"/>
    <mergeCell ref="K67:M67"/>
    <mergeCell ref="N67:P67"/>
    <mergeCell ref="Q67:S67"/>
    <mergeCell ref="T69:V69"/>
    <mergeCell ref="W69:Y69"/>
    <mergeCell ref="Z69:AB69"/>
    <mergeCell ref="AC69:AE69"/>
    <mergeCell ref="B70:G70"/>
    <mergeCell ref="H70:J70"/>
    <mergeCell ref="K70:M70"/>
    <mergeCell ref="N70:P70"/>
    <mergeCell ref="Q70:S70"/>
    <mergeCell ref="T70:V70"/>
    <mergeCell ref="W70:Y70"/>
    <mergeCell ref="Z70:AB70"/>
    <mergeCell ref="AC70:AE70"/>
    <mergeCell ref="B69:G69"/>
    <mergeCell ref="H69:J69"/>
    <mergeCell ref="K69:M69"/>
    <mergeCell ref="N69:P69"/>
    <mergeCell ref="Q69:S69"/>
    <mergeCell ref="T71:V71"/>
    <mergeCell ref="W71:Y71"/>
    <mergeCell ref="Z71:AB71"/>
    <mergeCell ref="AC71:AE71"/>
    <mergeCell ref="B72:G72"/>
    <mergeCell ref="H72:J72"/>
    <mergeCell ref="K72:M72"/>
    <mergeCell ref="N72:P72"/>
    <mergeCell ref="Q72:S72"/>
    <mergeCell ref="T72:V72"/>
    <mergeCell ref="W72:Y72"/>
    <mergeCell ref="Z72:AB72"/>
    <mergeCell ref="AC72:AE72"/>
    <mergeCell ref="B71:G71"/>
    <mergeCell ref="H71:J71"/>
    <mergeCell ref="K71:M71"/>
    <mergeCell ref="N71:P71"/>
    <mergeCell ref="Q71:S71"/>
    <mergeCell ref="T73:V73"/>
    <mergeCell ref="W73:Y73"/>
    <mergeCell ref="Z73:AB73"/>
    <mergeCell ref="AC73:AE73"/>
    <mergeCell ref="B74:G74"/>
    <mergeCell ref="H74:J74"/>
    <mergeCell ref="K74:M74"/>
    <mergeCell ref="N74:P74"/>
    <mergeCell ref="Q74:S74"/>
    <mergeCell ref="T74:V74"/>
    <mergeCell ref="W74:Y74"/>
    <mergeCell ref="Z74:AB74"/>
    <mergeCell ref="AC74:AE74"/>
    <mergeCell ref="B73:G73"/>
    <mergeCell ref="H73:J73"/>
    <mergeCell ref="K73:M73"/>
    <mergeCell ref="N73:P73"/>
    <mergeCell ref="Q73:S73"/>
    <mergeCell ref="T75:V75"/>
    <mergeCell ref="W75:Y75"/>
    <mergeCell ref="Z75:AB75"/>
    <mergeCell ref="AC75:AE75"/>
    <mergeCell ref="B76:G76"/>
    <mergeCell ref="H76:J76"/>
    <mergeCell ref="K76:M76"/>
    <mergeCell ref="N76:P76"/>
    <mergeCell ref="Q76:S76"/>
    <mergeCell ref="T76:V76"/>
    <mergeCell ref="W76:Y76"/>
    <mergeCell ref="Z76:AB76"/>
    <mergeCell ref="AC76:AE76"/>
    <mergeCell ref="B75:G75"/>
    <mergeCell ref="H75:J75"/>
    <mergeCell ref="K75:M75"/>
    <mergeCell ref="N75:P75"/>
    <mergeCell ref="Q75:S75"/>
  </mergeCells>
  <pageMargins left="0.39370078740157483" right="0.39370078740157483" top="0.39370078740157483" bottom="0.39370078740157483" header="0.31496062992125984" footer="0.31496062992125984"/>
  <pageSetup paperSize="5" scale="85" orientation="landscape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5</xdr:col>
                    <xdr:colOff>266700</xdr:colOff>
                    <xdr:row>14</xdr:row>
                    <xdr:rowOff>152400</xdr:rowOff>
                  </from>
                  <to>
                    <xdr:col>6</xdr:col>
                    <xdr:colOff>57150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7</xdr:col>
                    <xdr:colOff>381000</xdr:colOff>
                    <xdr:row>14</xdr:row>
                    <xdr:rowOff>161925</xdr:rowOff>
                  </from>
                  <to>
                    <xdr:col>8</xdr:col>
                    <xdr:colOff>171450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4</xdr:col>
                    <xdr:colOff>304800</xdr:colOff>
                    <xdr:row>13</xdr:row>
                    <xdr:rowOff>171450</xdr:rowOff>
                  </from>
                  <to>
                    <xdr:col>5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6</xdr:col>
                    <xdr:colOff>304800</xdr:colOff>
                    <xdr:row>13</xdr:row>
                    <xdr:rowOff>171450</xdr:rowOff>
                  </from>
                  <to>
                    <xdr:col>7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9</xdr:col>
                    <xdr:colOff>219075</xdr:colOff>
                    <xdr:row>13</xdr:row>
                    <xdr:rowOff>171450</xdr:rowOff>
                  </from>
                  <to>
                    <xdr:col>10</xdr:col>
                    <xdr:colOff>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17</xdr:col>
                    <xdr:colOff>171450</xdr:colOff>
                    <xdr:row>14</xdr:row>
                    <xdr:rowOff>9525</xdr:rowOff>
                  </from>
                  <to>
                    <xdr:col>18</xdr:col>
                    <xdr:colOff>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19</xdr:col>
                    <xdr:colOff>9525</xdr:colOff>
                    <xdr:row>13</xdr:row>
                    <xdr:rowOff>171450</xdr:rowOff>
                  </from>
                  <to>
                    <xdr:col>19</xdr:col>
                    <xdr:colOff>238125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1" name="Check Box 10">
              <controlPr defaultSize="0" autoFill="0" autoLine="0" autoPict="0">
                <anchor moveWithCells="1">
                  <from>
                    <xdr:col>4</xdr:col>
                    <xdr:colOff>304800</xdr:colOff>
                    <xdr:row>60</xdr:row>
                    <xdr:rowOff>171450</xdr:rowOff>
                  </from>
                  <to>
                    <xdr:col>5</xdr:col>
                    <xdr:colOff>85725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2" name="Check Box 11">
              <controlPr defaultSize="0" autoFill="0" autoLine="0" autoPict="0">
                <anchor moveWithCells="1">
                  <from>
                    <xdr:col>6</xdr:col>
                    <xdr:colOff>304800</xdr:colOff>
                    <xdr:row>60</xdr:row>
                    <xdr:rowOff>171450</xdr:rowOff>
                  </from>
                  <to>
                    <xdr:col>7</xdr:col>
                    <xdr:colOff>85725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3" name="Check Box 12">
              <controlPr defaultSize="0" autoFill="0" autoLine="0" autoPict="0">
                <anchor moveWithCells="1">
                  <from>
                    <xdr:col>9</xdr:col>
                    <xdr:colOff>219075</xdr:colOff>
                    <xdr:row>60</xdr:row>
                    <xdr:rowOff>171450</xdr:rowOff>
                  </from>
                  <to>
                    <xdr:col>10</xdr:col>
                    <xdr:colOff>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4" name="Check Box 13">
              <controlPr defaultSize="0" autoFill="0" autoLine="0" autoPict="0">
                <anchor moveWithCells="1">
                  <from>
                    <xdr:col>17</xdr:col>
                    <xdr:colOff>171450</xdr:colOff>
                    <xdr:row>61</xdr:row>
                    <xdr:rowOff>9525</xdr:rowOff>
                  </from>
                  <to>
                    <xdr:col>18</xdr:col>
                    <xdr:colOff>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5" name="Check Box 14">
              <controlPr defaultSize="0" autoFill="0" autoLine="0" autoPict="0">
                <anchor moveWithCells="1">
                  <from>
                    <xdr:col>19</xdr:col>
                    <xdr:colOff>9525</xdr:colOff>
                    <xdr:row>60</xdr:row>
                    <xdr:rowOff>171450</xdr:rowOff>
                  </from>
                  <to>
                    <xdr:col>19</xdr:col>
                    <xdr:colOff>238125</xdr:colOff>
                    <xdr:row>62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0070C0"/>
  </sheetPr>
  <dimension ref="A1:AE48"/>
  <sheetViews>
    <sheetView showGridLines="0" zoomScaleNormal="100" zoomScaleSheetLayoutView="100" zoomScalePageLayoutView="118" workbookViewId="0">
      <selection activeCell="D13" sqref="D13"/>
    </sheetView>
  </sheetViews>
  <sheetFormatPr baseColWidth="10" defaultRowHeight="14.25" x14ac:dyDescent="0.2"/>
  <cols>
    <col min="1" max="1" width="11.28515625" style="24" customWidth="1"/>
    <col min="2" max="3" width="4.42578125" style="24" customWidth="1"/>
    <col min="4" max="4" width="5" style="24" customWidth="1"/>
    <col min="5" max="6" width="4.42578125" style="24" customWidth="1"/>
    <col min="7" max="7" width="5" style="24" customWidth="1"/>
    <col min="8" max="9" width="4.42578125" style="24" customWidth="1"/>
    <col min="10" max="10" width="5" style="24" customWidth="1"/>
    <col min="11" max="12" width="4" style="24" customWidth="1"/>
    <col min="13" max="13" width="4.42578125" style="24" customWidth="1"/>
    <col min="14" max="16" width="5.85546875" style="24" bestFit="1" customWidth="1"/>
    <col min="17" max="19" width="5.7109375" style="24" customWidth="1"/>
    <col min="20" max="25" width="3.42578125" style="24" customWidth="1"/>
    <col min="26" max="31" width="3.42578125" style="29" customWidth="1"/>
    <col min="32" max="33" width="11.42578125" style="24"/>
    <col min="34" max="34" width="14.42578125" style="24" bestFit="1" customWidth="1"/>
    <col min="35" max="16384" width="11.42578125" style="24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7"/>
      <c r="N1" s="37"/>
      <c r="O1" s="37"/>
      <c r="P1" s="3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7"/>
      <c r="N2" s="37"/>
      <c r="O2" s="37"/>
      <c r="P2" s="3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7"/>
      <c r="N3" s="37"/>
      <c r="O3" s="37"/>
      <c r="P3" s="3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5" customFormat="1" ht="15" x14ac:dyDescent="0.25">
      <c r="A4" s="283" t="s">
        <v>40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</row>
    <row r="5" spans="1:31" s="25" customFormat="1" ht="15" x14ac:dyDescent="0.25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</row>
    <row r="6" spans="1:31" s="25" customFormat="1" ht="15" x14ac:dyDescent="0.25">
      <c r="A6" s="283" t="s">
        <v>42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</row>
    <row r="7" spans="1:31" ht="15" x14ac:dyDescent="0.25">
      <c r="A7" s="284" t="s">
        <v>16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</row>
    <row r="8" spans="1:31" ht="2.25" customHeight="1" x14ac:dyDescent="0.25">
      <c r="A8" s="25"/>
      <c r="B8" s="25"/>
      <c r="C8" s="25"/>
      <c r="D8" s="25"/>
      <c r="E8" s="25"/>
      <c r="F8" s="25"/>
      <c r="G8" s="25"/>
      <c r="H8" s="26"/>
      <c r="I8" s="26"/>
      <c r="J8" s="26"/>
      <c r="K8" s="26"/>
      <c r="L8" s="25"/>
      <c r="M8" s="25"/>
      <c r="N8" s="27"/>
      <c r="O8" s="27"/>
      <c r="P8" s="27"/>
      <c r="Q8" s="25"/>
      <c r="Z8" s="24"/>
      <c r="AA8" s="24"/>
      <c r="AB8" s="24"/>
      <c r="AC8" s="24"/>
      <c r="AD8" s="24"/>
      <c r="AE8" s="24"/>
    </row>
    <row r="9" spans="1:31" s="28" customFormat="1" ht="15" customHeight="1" x14ac:dyDescent="0.2">
      <c r="A9" s="2" t="s">
        <v>31</v>
      </c>
      <c r="B9" s="3"/>
      <c r="C9" s="3"/>
      <c r="D9" s="3"/>
      <c r="E9" s="3"/>
      <c r="F9" s="248">
        <f>'Datos Generales'!B9</f>
        <v>0</v>
      </c>
      <c r="G9" s="248"/>
      <c r="H9" s="248"/>
      <c r="I9" s="248"/>
      <c r="J9" s="248"/>
      <c r="K9" s="40"/>
      <c r="L9" s="75" t="s">
        <v>17</v>
      </c>
      <c r="M9" s="76"/>
      <c r="N9" s="77"/>
      <c r="O9" s="77"/>
      <c r="P9" s="77"/>
      <c r="Q9" s="278">
        <f>'Datos Generales'!B13</f>
        <v>0</v>
      </c>
      <c r="R9" s="278"/>
      <c r="S9" s="278"/>
      <c r="T9" s="77"/>
      <c r="U9" s="77"/>
      <c r="V9" s="75" t="s">
        <v>18</v>
      </c>
      <c r="W9" s="77"/>
      <c r="X9" s="77"/>
      <c r="Y9" s="77"/>
      <c r="Z9" s="248">
        <f>'Datos Generales'!B8</f>
        <v>0</v>
      </c>
      <c r="AA9" s="248"/>
      <c r="AB9" s="248"/>
      <c r="AC9" s="248"/>
      <c r="AD9" s="248"/>
      <c r="AE9" s="248"/>
    </row>
    <row r="10" spans="1:31" s="28" customFormat="1" ht="12" x14ac:dyDescent="0.2">
      <c r="A10" s="2" t="s">
        <v>20</v>
      </c>
      <c r="B10" s="2"/>
      <c r="C10" s="3"/>
      <c r="D10" s="3"/>
      <c r="E10" s="3"/>
      <c r="F10" s="248">
        <f>'Datos Generales'!B5</f>
        <v>0</v>
      </c>
      <c r="G10" s="248"/>
      <c r="H10" s="248"/>
      <c r="I10" s="248"/>
      <c r="J10" s="248"/>
      <c r="K10" s="40"/>
      <c r="L10" s="75" t="s">
        <v>21</v>
      </c>
      <c r="M10" s="77"/>
      <c r="N10" s="77"/>
      <c r="O10" s="17"/>
      <c r="P10" s="77"/>
      <c r="Q10" s="278">
        <f>'Datos Generales'!B6</f>
        <v>0</v>
      </c>
      <c r="R10" s="278"/>
      <c r="S10" s="278"/>
      <c r="T10" s="77"/>
      <c r="U10" s="77"/>
      <c r="V10" s="75" t="s">
        <v>19</v>
      </c>
      <c r="W10" s="77"/>
      <c r="X10" s="77"/>
      <c r="Y10" s="77"/>
      <c r="Z10" s="248">
        <f>'Datos Generales'!B7</f>
        <v>0</v>
      </c>
      <c r="AA10" s="248"/>
      <c r="AB10" s="248"/>
      <c r="AC10" s="248"/>
      <c r="AD10" s="248"/>
      <c r="AE10" s="248"/>
    </row>
    <row r="11" spans="1:31" s="28" customFormat="1" ht="12" x14ac:dyDescent="0.2">
      <c r="A11" s="2" t="s">
        <v>25</v>
      </c>
      <c r="B11" s="5"/>
      <c r="C11" s="3"/>
      <c r="D11" s="3"/>
      <c r="E11" s="5" t="s">
        <v>59</v>
      </c>
      <c r="F11" s="3"/>
      <c r="G11" s="3" t="s">
        <v>60</v>
      </c>
      <c r="H11" s="3"/>
      <c r="I11" s="39" t="s">
        <v>26</v>
      </c>
      <c r="J11" s="3"/>
      <c r="K11" s="5"/>
      <c r="L11" s="3"/>
      <c r="M11" s="5"/>
      <c r="N11" s="3"/>
      <c r="O11" s="3"/>
      <c r="P11" s="3"/>
      <c r="Q11" s="3"/>
      <c r="R11" s="41"/>
      <c r="S11" s="3"/>
      <c r="T11" s="3"/>
      <c r="U11" s="3"/>
      <c r="V11" s="2" t="s">
        <v>22</v>
      </c>
      <c r="W11" s="3"/>
      <c r="X11" s="3"/>
      <c r="Y11" s="5" t="s">
        <v>23</v>
      </c>
      <c r="Z11" s="3"/>
      <c r="AA11" s="3"/>
      <c r="AB11" s="42" t="s">
        <v>24</v>
      </c>
      <c r="AC11" s="42"/>
      <c r="AD11" s="3"/>
      <c r="AE11" s="3"/>
    </row>
    <row r="12" spans="1:31" s="28" customFormat="1" ht="12" x14ac:dyDescent="0.2">
      <c r="A12" s="2" t="s">
        <v>53</v>
      </c>
      <c r="B12" s="5"/>
      <c r="C12" s="5"/>
      <c r="D12" s="3"/>
      <c r="E12" s="3"/>
      <c r="F12" s="5" t="s">
        <v>27</v>
      </c>
      <c r="G12" s="3"/>
      <c r="H12" s="5" t="s">
        <v>28</v>
      </c>
      <c r="I12" s="3"/>
      <c r="J12" s="5"/>
      <c r="K12" s="3"/>
      <c r="L12" s="3"/>
      <c r="M12" s="3"/>
      <c r="N12" s="8"/>
      <c r="O12" s="8"/>
      <c r="P12" s="8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28" customFormat="1" ht="15" customHeight="1" x14ac:dyDescent="0.2">
      <c r="A13" s="2" t="s">
        <v>29</v>
      </c>
      <c r="B13" s="5"/>
      <c r="C13" s="3"/>
      <c r="D13" s="57"/>
      <c r="E13" s="5"/>
      <c r="F13" s="3"/>
      <c r="G13" s="3"/>
      <c r="H13" s="3"/>
      <c r="I13" s="3"/>
      <c r="J13" s="3"/>
      <c r="K13" s="2" t="s">
        <v>30</v>
      </c>
      <c r="L13" s="254" t="s">
        <v>73</v>
      </c>
      <c r="M13" s="254"/>
      <c r="N13" s="254"/>
      <c r="O13" s="254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7.5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8"/>
      <c r="AD14" s="38"/>
      <c r="AE14" s="38"/>
    </row>
    <row r="15" spans="1:31" s="30" customFormat="1" ht="28.5" customHeight="1" x14ac:dyDescent="0.25">
      <c r="A15" s="264" t="s">
        <v>39</v>
      </c>
      <c r="B15" s="266" t="s">
        <v>86</v>
      </c>
      <c r="C15" s="267"/>
      <c r="D15" s="268"/>
      <c r="E15" s="269"/>
      <c r="F15" s="250"/>
      <c r="G15" s="270"/>
      <c r="H15" s="249" t="s">
        <v>37</v>
      </c>
      <c r="I15" s="250"/>
      <c r="J15" s="251"/>
      <c r="K15" s="269" t="s">
        <v>44</v>
      </c>
      <c r="L15" s="250"/>
      <c r="M15" s="270"/>
      <c r="N15" s="249" t="s">
        <v>45</v>
      </c>
      <c r="O15" s="250"/>
      <c r="P15" s="251"/>
      <c r="Q15" s="269" t="s">
        <v>46</v>
      </c>
      <c r="R15" s="250"/>
      <c r="S15" s="270"/>
      <c r="T15" s="249" t="s">
        <v>0</v>
      </c>
      <c r="U15" s="250"/>
      <c r="V15" s="251"/>
      <c r="W15" s="269" t="s">
        <v>2</v>
      </c>
      <c r="X15" s="250"/>
      <c r="Y15" s="270"/>
      <c r="Z15" s="249" t="s">
        <v>1</v>
      </c>
      <c r="AA15" s="250"/>
      <c r="AB15" s="251"/>
      <c r="AC15" s="279" t="s">
        <v>65</v>
      </c>
      <c r="AD15" s="280"/>
      <c r="AE15" s="281"/>
    </row>
    <row r="16" spans="1:31" s="31" customFormat="1" ht="13.5" thickBot="1" x14ac:dyDescent="0.25">
      <c r="A16" s="265"/>
      <c r="B16" s="63" t="s">
        <v>3</v>
      </c>
      <c r="C16" s="64" t="s">
        <v>4</v>
      </c>
      <c r="D16" s="65" t="s">
        <v>5</v>
      </c>
      <c r="E16" s="103"/>
      <c r="F16" s="64"/>
      <c r="G16" s="104"/>
      <c r="H16" s="63" t="s">
        <v>3</v>
      </c>
      <c r="I16" s="64" t="s">
        <v>4</v>
      </c>
      <c r="J16" s="65" t="s">
        <v>5</v>
      </c>
      <c r="K16" s="103" t="s">
        <v>3</v>
      </c>
      <c r="L16" s="64" t="s">
        <v>4</v>
      </c>
      <c r="M16" s="104" t="s">
        <v>5</v>
      </c>
      <c r="N16" s="63" t="s">
        <v>3</v>
      </c>
      <c r="O16" s="64" t="s">
        <v>4</v>
      </c>
      <c r="P16" s="65" t="s">
        <v>5</v>
      </c>
      <c r="Q16" s="103" t="s">
        <v>3</v>
      </c>
      <c r="R16" s="64" t="s">
        <v>4</v>
      </c>
      <c r="S16" s="104" t="s">
        <v>5</v>
      </c>
      <c r="T16" s="63" t="s">
        <v>3</v>
      </c>
      <c r="U16" s="64" t="s">
        <v>4</v>
      </c>
      <c r="V16" s="65" t="s">
        <v>5</v>
      </c>
      <c r="W16" s="103" t="s">
        <v>3</v>
      </c>
      <c r="X16" s="64" t="s">
        <v>4</v>
      </c>
      <c r="Y16" s="104" t="s">
        <v>5</v>
      </c>
      <c r="Z16" s="105" t="s">
        <v>3</v>
      </c>
      <c r="AA16" s="106" t="s">
        <v>4</v>
      </c>
      <c r="AB16" s="107" t="s">
        <v>5</v>
      </c>
      <c r="AC16" s="108" t="s">
        <v>3</v>
      </c>
      <c r="AD16" s="106" t="s">
        <v>4</v>
      </c>
      <c r="AE16" s="107" t="s">
        <v>5</v>
      </c>
    </row>
    <row r="17" spans="1:31" s="31" customFormat="1" ht="12.75" x14ac:dyDescent="0.2">
      <c r="A17" s="109" t="s">
        <v>6</v>
      </c>
      <c r="B17" s="138"/>
      <c r="C17" s="139"/>
      <c r="D17" s="120">
        <f t="shared" ref="D17:D25" si="0">SUM(B17:C17)</f>
        <v>0</v>
      </c>
      <c r="E17" s="156"/>
      <c r="F17" s="157"/>
      <c r="G17" s="122"/>
      <c r="H17" s="144">
        <f>B17</f>
        <v>0</v>
      </c>
      <c r="I17" s="145">
        <f>C17</f>
        <v>0</v>
      </c>
      <c r="J17" s="146">
        <f t="shared" ref="J17:J25" si="1">SUM(H17:I17)</f>
        <v>0</v>
      </c>
      <c r="K17" s="158"/>
      <c r="L17" s="139"/>
      <c r="M17" s="122">
        <f>SUM(K17:L17)</f>
        <v>0</v>
      </c>
      <c r="N17" s="216">
        <f t="shared" ref="N17:N26" si="2">IFERROR(H17-(K17/D$13),0)</f>
        <v>0</v>
      </c>
      <c r="O17" s="111">
        <f t="shared" ref="O17:O26" si="3">IFERROR(I17-(L17/D$13),0)</f>
        <v>0</v>
      </c>
      <c r="P17" s="217">
        <f t="shared" ref="P17:P26" si="4">IFERROR(J17-(M17/D$13),0)</f>
        <v>0</v>
      </c>
      <c r="Q17" s="112">
        <f t="shared" ref="Q17:S18" si="5">IFERROR((N17*100)/H17,0)</f>
        <v>0</v>
      </c>
      <c r="R17" s="112">
        <f t="shared" si="5"/>
        <v>0</v>
      </c>
      <c r="S17" s="112">
        <f t="shared" si="5"/>
        <v>0</v>
      </c>
      <c r="T17" s="118"/>
      <c r="U17" s="119"/>
      <c r="V17" s="120"/>
      <c r="W17" s="121"/>
      <c r="X17" s="119"/>
      <c r="Y17" s="122"/>
      <c r="Z17" s="118"/>
      <c r="AA17" s="119"/>
      <c r="AB17" s="120"/>
      <c r="AC17" s="121"/>
      <c r="AD17" s="119"/>
      <c r="AE17" s="120"/>
    </row>
    <row r="18" spans="1:31" s="31" customFormat="1" ht="12.75" x14ac:dyDescent="0.2">
      <c r="A18" s="44" t="s">
        <v>7</v>
      </c>
      <c r="B18" s="140"/>
      <c r="C18" s="141"/>
      <c r="D18" s="125">
        <f t="shared" si="0"/>
        <v>0</v>
      </c>
      <c r="E18" s="159"/>
      <c r="F18" s="160"/>
      <c r="G18" s="127"/>
      <c r="H18" s="147">
        <f>B18</f>
        <v>0</v>
      </c>
      <c r="I18" s="148">
        <f t="shared" ref="I18:I25" si="6">C18</f>
        <v>0</v>
      </c>
      <c r="J18" s="149">
        <f t="shared" si="1"/>
        <v>0</v>
      </c>
      <c r="K18" s="161"/>
      <c r="L18" s="141"/>
      <c r="M18" s="127">
        <f t="shared" ref="M18:M25" si="7">SUM(K18:L18)</f>
        <v>0</v>
      </c>
      <c r="N18" s="218">
        <f t="shared" si="2"/>
        <v>0</v>
      </c>
      <c r="O18" s="113">
        <f t="shared" si="3"/>
        <v>0</v>
      </c>
      <c r="P18" s="219">
        <f t="shared" si="4"/>
        <v>0</v>
      </c>
      <c r="Q18" s="114">
        <f t="shared" si="5"/>
        <v>0</v>
      </c>
      <c r="R18" s="114">
        <f t="shared" si="5"/>
        <v>0</v>
      </c>
      <c r="S18" s="114">
        <f t="shared" si="5"/>
        <v>0</v>
      </c>
      <c r="T18" s="123"/>
      <c r="U18" s="124"/>
      <c r="V18" s="125"/>
      <c r="W18" s="126"/>
      <c r="X18" s="124"/>
      <c r="Y18" s="127"/>
      <c r="Z18" s="123"/>
      <c r="AA18" s="124"/>
      <c r="AB18" s="125"/>
      <c r="AC18" s="126"/>
      <c r="AD18" s="124"/>
      <c r="AE18" s="125"/>
    </row>
    <row r="19" spans="1:31" s="31" customFormat="1" ht="12.75" x14ac:dyDescent="0.2">
      <c r="A19" s="44" t="s">
        <v>8</v>
      </c>
      <c r="B19" s="140"/>
      <c r="C19" s="141"/>
      <c r="D19" s="125">
        <f t="shared" si="0"/>
        <v>0</v>
      </c>
      <c r="E19" s="159"/>
      <c r="F19" s="160"/>
      <c r="G19" s="127"/>
      <c r="H19" s="147">
        <f t="shared" ref="H19:H25" si="8">B19</f>
        <v>0</v>
      </c>
      <c r="I19" s="148">
        <f t="shared" si="6"/>
        <v>0</v>
      </c>
      <c r="J19" s="149">
        <f t="shared" si="1"/>
        <v>0</v>
      </c>
      <c r="K19" s="161"/>
      <c r="L19" s="141"/>
      <c r="M19" s="127">
        <f t="shared" si="7"/>
        <v>0</v>
      </c>
      <c r="N19" s="218">
        <f t="shared" si="2"/>
        <v>0</v>
      </c>
      <c r="O19" s="113">
        <f t="shared" si="3"/>
        <v>0</v>
      </c>
      <c r="P19" s="219">
        <f t="shared" si="4"/>
        <v>0</v>
      </c>
      <c r="Q19" s="114">
        <f t="shared" ref="Q19:Q25" si="9">IFERROR((N19*100)/H19,0)</f>
        <v>0</v>
      </c>
      <c r="R19" s="114">
        <f>IFERROR((O19*100)/I19,0)</f>
        <v>0</v>
      </c>
      <c r="S19" s="114">
        <f>IFERROR((P19*100)/J19,0)</f>
        <v>0</v>
      </c>
      <c r="T19" s="123"/>
      <c r="U19" s="124"/>
      <c r="V19" s="125"/>
      <c r="W19" s="126"/>
      <c r="X19" s="124"/>
      <c r="Y19" s="127"/>
      <c r="Z19" s="123"/>
      <c r="AA19" s="124"/>
      <c r="AB19" s="125"/>
      <c r="AC19" s="126"/>
      <c r="AD19" s="124"/>
      <c r="AE19" s="125"/>
    </row>
    <row r="20" spans="1:31" s="31" customFormat="1" ht="12.75" x14ac:dyDescent="0.2">
      <c r="A20" s="44" t="s">
        <v>9</v>
      </c>
      <c r="B20" s="140"/>
      <c r="C20" s="141"/>
      <c r="D20" s="125">
        <f t="shared" si="0"/>
        <v>0</v>
      </c>
      <c r="E20" s="159"/>
      <c r="F20" s="160"/>
      <c r="G20" s="127"/>
      <c r="H20" s="147">
        <f t="shared" si="8"/>
        <v>0</v>
      </c>
      <c r="I20" s="148">
        <f t="shared" si="6"/>
        <v>0</v>
      </c>
      <c r="J20" s="149">
        <f t="shared" si="1"/>
        <v>0</v>
      </c>
      <c r="K20" s="161"/>
      <c r="L20" s="141"/>
      <c r="M20" s="127">
        <f t="shared" si="7"/>
        <v>0</v>
      </c>
      <c r="N20" s="218">
        <f t="shared" si="2"/>
        <v>0</v>
      </c>
      <c r="O20" s="113">
        <f t="shared" si="3"/>
        <v>0</v>
      </c>
      <c r="P20" s="219">
        <f t="shared" si="4"/>
        <v>0</v>
      </c>
      <c r="Q20" s="114">
        <f>IFERROR((N20*100)/H20,0)</f>
        <v>0</v>
      </c>
      <c r="R20" s="114">
        <f t="shared" ref="R20:R25" si="10">IFERROR((O20*100)/I20,0)</f>
        <v>0</v>
      </c>
      <c r="S20" s="114">
        <f t="shared" ref="S20:S25" si="11">IFERROR((P20*100)/J20,0)</f>
        <v>0</v>
      </c>
      <c r="T20" s="123"/>
      <c r="U20" s="124"/>
      <c r="V20" s="125"/>
      <c r="W20" s="126"/>
      <c r="X20" s="124"/>
      <c r="Y20" s="127"/>
      <c r="Z20" s="123"/>
      <c r="AA20" s="124"/>
      <c r="AB20" s="125"/>
      <c r="AC20" s="126"/>
      <c r="AD20" s="124"/>
      <c r="AE20" s="125"/>
    </row>
    <row r="21" spans="1:31" s="31" customFormat="1" ht="12.75" x14ac:dyDescent="0.2">
      <c r="A21" s="44" t="s">
        <v>10</v>
      </c>
      <c r="B21" s="140"/>
      <c r="C21" s="141"/>
      <c r="D21" s="125">
        <f t="shared" si="0"/>
        <v>0</v>
      </c>
      <c r="E21" s="159"/>
      <c r="F21" s="160"/>
      <c r="G21" s="127"/>
      <c r="H21" s="147">
        <f t="shared" si="8"/>
        <v>0</v>
      </c>
      <c r="I21" s="148">
        <f t="shared" si="6"/>
        <v>0</v>
      </c>
      <c r="J21" s="149">
        <f t="shared" si="1"/>
        <v>0</v>
      </c>
      <c r="K21" s="161"/>
      <c r="L21" s="141"/>
      <c r="M21" s="127">
        <f t="shared" si="7"/>
        <v>0</v>
      </c>
      <c r="N21" s="218">
        <f t="shared" si="2"/>
        <v>0</v>
      </c>
      <c r="O21" s="113">
        <f t="shared" si="3"/>
        <v>0</v>
      </c>
      <c r="P21" s="219">
        <f t="shared" si="4"/>
        <v>0</v>
      </c>
      <c r="Q21" s="114">
        <f>IFERROR((N21*100)/H21,0)</f>
        <v>0</v>
      </c>
      <c r="R21" s="114">
        <f t="shared" si="10"/>
        <v>0</v>
      </c>
      <c r="S21" s="114">
        <f t="shared" si="11"/>
        <v>0</v>
      </c>
      <c r="T21" s="123"/>
      <c r="U21" s="124"/>
      <c r="V21" s="125"/>
      <c r="W21" s="126"/>
      <c r="X21" s="124"/>
      <c r="Y21" s="127"/>
      <c r="Z21" s="123"/>
      <c r="AA21" s="124"/>
      <c r="AB21" s="125"/>
      <c r="AC21" s="126"/>
      <c r="AD21" s="124"/>
      <c r="AE21" s="125"/>
    </row>
    <row r="22" spans="1:31" s="31" customFormat="1" ht="12.75" x14ac:dyDescent="0.2">
      <c r="A22" s="44" t="s">
        <v>11</v>
      </c>
      <c r="B22" s="140"/>
      <c r="C22" s="141"/>
      <c r="D22" s="125">
        <f t="shared" si="0"/>
        <v>0</v>
      </c>
      <c r="E22" s="159"/>
      <c r="F22" s="160"/>
      <c r="G22" s="127"/>
      <c r="H22" s="147">
        <f t="shared" si="8"/>
        <v>0</v>
      </c>
      <c r="I22" s="148">
        <f>C22</f>
        <v>0</v>
      </c>
      <c r="J22" s="149">
        <f t="shared" si="1"/>
        <v>0</v>
      </c>
      <c r="K22" s="161"/>
      <c r="L22" s="141"/>
      <c r="M22" s="127">
        <f t="shared" si="7"/>
        <v>0</v>
      </c>
      <c r="N22" s="218">
        <f t="shared" si="2"/>
        <v>0</v>
      </c>
      <c r="O22" s="113">
        <f t="shared" si="3"/>
        <v>0</v>
      </c>
      <c r="P22" s="219">
        <f t="shared" si="4"/>
        <v>0</v>
      </c>
      <c r="Q22" s="114">
        <f>IFERROR((N22*100)/H22,0)</f>
        <v>0</v>
      </c>
      <c r="R22" s="114">
        <f t="shared" si="10"/>
        <v>0</v>
      </c>
      <c r="S22" s="114">
        <f t="shared" si="11"/>
        <v>0</v>
      </c>
      <c r="T22" s="123"/>
      <c r="U22" s="124"/>
      <c r="V22" s="125"/>
      <c r="W22" s="126"/>
      <c r="X22" s="124"/>
      <c r="Y22" s="127"/>
      <c r="Z22" s="123"/>
      <c r="AA22" s="124"/>
      <c r="AB22" s="125"/>
      <c r="AC22" s="126"/>
      <c r="AD22" s="124"/>
      <c r="AE22" s="125"/>
    </row>
    <row r="23" spans="1:31" s="31" customFormat="1" ht="12.75" x14ac:dyDescent="0.2">
      <c r="A23" s="44" t="s">
        <v>14</v>
      </c>
      <c r="B23" s="140"/>
      <c r="C23" s="141"/>
      <c r="D23" s="125">
        <f t="shared" si="0"/>
        <v>0</v>
      </c>
      <c r="E23" s="159"/>
      <c r="F23" s="160"/>
      <c r="G23" s="127"/>
      <c r="H23" s="147">
        <f t="shared" si="8"/>
        <v>0</v>
      </c>
      <c r="I23" s="148">
        <f>C23</f>
        <v>0</v>
      </c>
      <c r="J23" s="149">
        <f t="shared" si="1"/>
        <v>0</v>
      </c>
      <c r="K23" s="161"/>
      <c r="L23" s="141"/>
      <c r="M23" s="127">
        <f t="shared" si="7"/>
        <v>0</v>
      </c>
      <c r="N23" s="218">
        <f t="shared" si="2"/>
        <v>0</v>
      </c>
      <c r="O23" s="113">
        <f t="shared" si="3"/>
        <v>0</v>
      </c>
      <c r="P23" s="219">
        <f t="shared" si="4"/>
        <v>0</v>
      </c>
      <c r="Q23" s="114">
        <f t="shared" si="9"/>
        <v>0</v>
      </c>
      <c r="R23" s="114">
        <f t="shared" si="10"/>
        <v>0</v>
      </c>
      <c r="S23" s="114">
        <f t="shared" si="11"/>
        <v>0</v>
      </c>
      <c r="T23" s="123"/>
      <c r="U23" s="124"/>
      <c r="V23" s="125"/>
      <c r="W23" s="126"/>
      <c r="X23" s="124"/>
      <c r="Y23" s="127"/>
      <c r="Z23" s="123"/>
      <c r="AA23" s="124"/>
      <c r="AB23" s="125"/>
      <c r="AC23" s="126"/>
      <c r="AD23" s="124"/>
      <c r="AE23" s="125"/>
    </row>
    <row r="24" spans="1:31" s="31" customFormat="1" ht="12.75" x14ac:dyDescent="0.2">
      <c r="A24" s="213" t="s">
        <v>12</v>
      </c>
      <c r="B24" s="140"/>
      <c r="C24" s="141"/>
      <c r="D24" s="125">
        <f t="shared" si="0"/>
        <v>0</v>
      </c>
      <c r="E24" s="159"/>
      <c r="F24" s="160"/>
      <c r="G24" s="127"/>
      <c r="H24" s="147">
        <f t="shared" si="8"/>
        <v>0</v>
      </c>
      <c r="I24" s="148">
        <f>C24</f>
        <v>0</v>
      </c>
      <c r="J24" s="149">
        <f t="shared" si="1"/>
        <v>0</v>
      </c>
      <c r="K24" s="161"/>
      <c r="L24" s="141"/>
      <c r="M24" s="127">
        <f t="shared" si="7"/>
        <v>0</v>
      </c>
      <c r="N24" s="218">
        <f t="shared" si="2"/>
        <v>0</v>
      </c>
      <c r="O24" s="113">
        <f t="shared" si="3"/>
        <v>0</v>
      </c>
      <c r="P24" s="219">
        <f t="shared" si="4"/>
        <v>0</v>
      </c>
      <c r="Q24" s="114">
        <f t="shared" si="9"/>
        <v>0</v>
      </c>
      <c r="R24" s="114">
        <f t="shared" si="10"/>
        <v>0</v>
      </c>
      <c r="S24" s="114">
        <f t="shared" si="11"/>
        <v>0</v>
      </c>
      <c r="T24" s="123"/>
      <c r="U24" s="124"/>
      <c r="V24" s="125"/>
      <c r="W24" s="126"/>
      <c r="X24" s="124"/>
      <c r="Y24" s="127"/>
      <c r="Z24" s="123"/>
      <c r="AA24" s="124"/>
      <c r="AB24" s="125"/>
      <c r="AC24" s="126"/>
      <c r="AD24" s="124"/>
      <c r="AE24" s="125"/>
    </row>
    <row r="25" spans="1:31" s="31" customFormat="1" ht="13.5" thickBot="1" x14ac:dyDescent="0.25">
      <c r="A25" s="214" t="s">
        <v>13</v>
      </c>
      <c r="B25" s="142"/>
      <c r="C25" s="143"/>
      <c r="D25" s="130">
        <f t="shared" si="0"/>
        <v>0</v>
      </c>
      <c r="E25" s="162"/>
      <c r="F25" s="163"/>
      <c r="G25" s="132"/>
      <c r="H25" s="150">
        <f t="shared" si="8"/>
        <v>0</v>
      </c>
      <c r="I25" s="151">
        <f t="shared" si="6"/>
        <v>0</v>
      </c>
      <c r="J25" s="152">
        <f t="shared" si="1"/>
        <v>0</v>
      </c>
      <c r="K25" s="164"/>
      <c r="L25" s="143"/>
      <c r="M25" s="132">
        <f t="shared" si="7"/>
        <v>0</v>
      </c>
      <c r="N25" s="220">
        <f t="shared" si="2"/>
        <v>0</v>
      </c>
      <c r="O25" s="115">
        <f t="shared" si="3"/>
        <v>0</v>
      </c>
      <c r="P25" s="221">
        <f t="shared" si="4"/>
        <v>0</v>
      </c>
      <c r="Q25" s="116">
        <f t="shared" si="9"/>
        <v>0</v>
      </c>
      <c r="R25" s="116">
        <f t="shared" si="10"/>
        <v>0</v>
      </c>
      <c r="S25" s="116">
        <f t="shared" si="11"/>
        <v>0</v>
      </c>
      <c r="T25" s="128"/>
      <c r="U25" s="129"/>
      <c r="V25" s="130"/>
      <c r="W25" s="131"/>
      <c r="X25" s="129"/>
      <c r="Y25" s="132"/>
      <c r="Z25" s="128"/>
      <c r="AA25" s="129"/>
      <c r="AB25" s="130"/>
      <c r="AC25" s="131"/>
      <c r="AD25" s="129"/>
      <c r="AE25" s="130"/>
    </row>
    <row r="26" spans="1:31" s="32" customFormat="1" ht="14.25" customHeight="1" thickBot="1" x14ac:dyDescent="0.25">
      <c r="A26" s="110" t="s">
        <v>38</v>
      </c>
      <c r="B26" s="133">
        <f t="shared" ref="B26:J26" si="12">SUM(B17:B25)</f>
        <v>0</v>
      </c>
      <c r="C26" s="134">
        <f t="shared" si="12"/>
        <v>0</v>
      </c>
      <c r="D26" s="135">
        <f t="shared" si="12"/>
        <v>0</v>
      </c>
      <c r="E26" s="136"/>
      <c r="F26" s="134"/>
      <c r="G26" s="137"/>
      <c r="H26" s="153">
        <f t="shared" si="12"/>
        <v>0</v>
      </c>
      <c r="I26" s="154">
        <f t="shared" si="12"/>
        <v>0</v>
      </c>
      <c r="J26" s="155">
        <f t="shared" si="12"/>
        <v>0</v>
      </c>
      <c r="K26" s="136">
        <f>SUM(K17:K25)</f>
        <v>0</v>
      </c>
      <c r="L26" s="134">
        <f>SUM(L17:L25)</f>
        <v>0</v>
      </c>
      <c r="M26" s="137">
        <f>SUM(K26:L26)</f>
        <v>0</v>
      </c>
      <c r="N26" s="222">
        <f t="shared" si="2"/>
        <v>0</v>
      </c>
      <c r="O26" s="117">
        <f t="shared" si="3"/>
        <v>0</v>
      </c>
      <c r="P26" s="223">
        <f t="shared" si="4"/>
        <v>0</v>
      </c>
      <c r="Q26" s="116">
        <f>IFERROR((N26*100)/H26,0)</f>
        <v>0</v>
      </c>
      <c r="R26" s="116">
        <f>IFERROR((O26*100)/I26,0)</f>
        <v>0</v>
      </c>
      <c r="S26" s="116">
        <f>IFERROR((P26*100)/J26,0)</f>
        <v>0</v>
      </c>
      <c r="T26" s="133"/>
      <c r="U26" s="134"/>
      <c r="V26" s="135"/>
      <c r="W26" s="136"/>
      <c r="X26" s="134"/>
      <c r="Y26" s="137"/>
      <c r="Z26" s="133"/>
      <c r="AA26" s="134"/>
      <c r="AB26" s="135"/>
      <c r="AC26" s="136"/>
      <c r="AD26" s="134"/>
      <c r="AE26" s="135"/>
    </row>
    <row r="27" spans="1:31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8"/>
      <c r="AA27" s="38"/>
      <c r="AB27" s="38"/>
      <c r="AC27" s="38"/>
      <c r="AD27" s="38"/>
      <c r="AE27" s="38"/>
    </row>
    <row r="28" spans="1:31" s="33" customFormat="1" ht="30.75" customHeight="1" x14ac:dyDescent="0.25">
      <c r="A28" s="271" t="s">
        <v>47</v>
      </c>
      <c r="B28" s="271" t="s">
        <v>48</v>
      </c>
      <c r="C28" s="271"/>
      <c r="D28" s="271"/>
      <c r="E28" s="271"/>
      <c r="F28" s="271"/>
      <c r="G28" s="271"/>
      <c r="H28" s="271" t="s">
        <v>32</v>
      </c>
      <c r="I28" s="271"/>
      <c r="J28" s="271"/>
      <c r="K28" s="271" t="s">
        <v>33</v>
      </c>
      <c r="L28" s="271"/>
      <c r="M28" s="271"/>
      <c r="N28" s="271" t="s">
        <v>49</v>
      </c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55" t="s">
        <v>52</v>
      </c>
      <c r="AA28" s="255"/>
      <c r="AB28" s="255"/>
      <c r="AC28" s="253"/>
      <c r="AD28" s="253"/>
      <c r="AE28" s="253"/>
    </row>
    <row r="29" spans="1:31" s="33" customFormat="1" ht="18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 t="s">
        <v>50</v>
      </c>
      <c r="O29" s="271"/>
      <c r="P29" s="271"/>
      <c r="Q29" s="271" t="s">
        <v>51</v>
      </c>
      <c r="R29" s="271"/>
      <c r="S29" s="271"/>
      <c r="T29" s="271" t="s">
        <v>34</v>
      </c>
      <c r="U29" s="271"/>
      <c r="V29" s="271"/>
      <c r="W29" s="271" t="s">
        <v>35</v>
      </c>
      <c r="X29" s="271"/>
      <c r="Y29" s="271"/>
      <c r="Z29" s="255"/>
      <c r="AA29" s="255"/>
      <c r="AB29" s="255"/>
      <c r="AC29" s="253"/>
      <c r="AD29" s="253"/>
      <c r="AE29" s="253"/>
    </row>
    <row r="30" spans="1:31" s="34" customFormat="1" ht="12" customHeight="1" x14ac:dyDescent="0.2">
      <c r="A30" s="102">
        <v>1</v>
      </c>
      <c r="B30" s="257">
        <f>'Datos Generales'!B15</f>
        <v>0</v>
      </c>
      <c r="C30" s="258"/>
      <c r="D30" s="258"/>
      <c r="E30" s="258"/>
      <c r="F30" s="258"/>
      <c r="G30" s="259"/>
      <c r="H30" s="263" t="s">
        <v>82</v>
      </c>
      <c r="I30" s="263"/>
      <c r="J30" s="263"/>
      <c r="K30" s="263" t="s">
        <v>85</v>
      </c>
      <c r="L30" s="263"/>
      <c r="M30" s="263"/>
      <c r="N30" s="272">
        <v>0</v>
      </c>
      <c r="O30" s="272"/>
      <c r="P30" s="272"/>
      <c r="Q30" s="272">
        <v>0</v>
      </c>
      <c r="R30" s="272"/>
      <c r="S30" s="272"/>
      <c r="T30" s="272">
        <v>0</v>
      </c>
      <c r="U30" s="272"/>
      <c r="V30" s="272"/>
      <c r="W30" s="272">
        <v>0</v>
      </c>
      <c r="X30" s="272"/>
      <c r="Y30" s="272"/>
      <c r="Z30" s="256">
        <f t="shared" ref="Z30" si="13">(D$13)-N30-Q30-T30-W30</f>
        <v>0</v>
      </c>
      <c r="AA30" s="256"/>
      <c r="AB30" s="256"/>
      <c r="AC30" s="252"/>
      <c r="AD30" s="252"/>
      <c r="AE30" s="252"/>
    </row>
    <row r="31" spans="1:31" s="34" customFormat="1" ht="12" customHeight="1" x14ac:dyDescent="0.2">
      <c r="A31" s="102">
        <v>2</v>
      </c>
      <c r="B31" s="257" t="s">
        <v>112</v>
      </c>
      <c r="C31" s="258"/>
      <c r="D31" s="258"/>
      <c r="E31" s="258"/>
      <c r="F31" s="258"/>
      <c r="G31" s="259"/>
      <c r="H31" s="260" t="s">
        <v>83</v>
      </c>
      <c r="I31" s="261"/>
      <c r="J31" s="262"/>
      <c r="K31" s="263" t="s">
        <v>7</v>
      </c>
      <c r="L31" s="263"/>
      <c r="M31" s="263"/>
      <c r="N31" s="263">
        <v>0</v>
      </c>
      <c r="O31" s="263"/>
      <c r="P31" s="263"/>
      <c r="Q31" s="263">
        <v>0</v>
      </c>
      <c r="R31" s="263"/>
      <c r="S31" s="263"/>
      <c r="T31" s="263">
        <v>0</v>
      </c>
      <c r="U31" s="263"/>
      <c r="V31" s="263"/>
      <c r="W31" s="263">
        <v>0</v>
      </c>
      <c r="X31" s="263"/>
      <c r="Y31" s="263"/>
      <c r="Z31" s="256">
        <f t="shared" ref="Z31:Z39" si="14">(D$13)-N31-Q31-T31-W31</f>
        <v>0</v>
      </c>
      <c r="AA31" s="256"/>
      <c r="AB31" s="256"/>
      <c r="AC31" s="252"/>
      <c r="AD31" s="252"/>
      <c r="AE31" s="252"/>
    </row>
    <row r="32" spans="1:31" s="34" customFormat="1" ht="12" customHeight="1" x14ac:dyDescent="0.2">
      <c r="A32" s="102">
        <v>3</v>
      </c>
      <c r="B32" s="257" t="s">
        <v>113</v>
      </c>
      <c r="C32" s="258"/>
      <c r="D32" s="258"/>
      <c r="E32" s="258"/>
      <c r="F32" s="258"/>
      <c r="G32" s="259"/>
      <c r="H32" s="273" t="s">
        <v>54</v>
      </c>
      <c r="I32" s="274"/>
      <c r="J32" s="275"/>
      <c r="K32" s="263" t="s">
        <v>8</v>
      </c>
      <c r="L32" s="263"/>
      <c r="M32" s="263"/>
      <c r="N32" s="263">
        <v>0</v>
      </c>
      <c r="O32" s="263"/>
      <c r="P32" s="263"/>
      <c r="Q32" s="263">
        <v>0</v>
      </c>
      <c r="R32" s="263"/>
      <c r="S32" s="263"/>
      <c r="T32" s="263">
        <v>0</v>
      </c>
      <c r="U32" s="263"/>
      <c r="V32" s="263"/>
      <c r="W32" s="263">
        <v>0</v>
      </c>
      <c r="X32" s="263"/>
      <c r="Y32" s="263"/>
      <c r="Z32" s="256">
        <f t="shared" si="14"/>
        <v>0</v>
      </c>
      <c r="AA32" s="256"/>
      <c r="AB32" s="256"/>
      <c r="AC32" s="252"/>
      <c r="AD32" s="252"/>
      <c r="AE32" s="252"/>
    </row>
    <row r="33" spans="1:31" s="34" customFormat="1" ht="12" customHeight="1" x14ac:dyDescent="0.2">
      <c r="A33" s="102">
        <v>4</v>
      </c>
      <c r="B33" s="257" t="s">
        <v>114</v>
      </c>
      <c r="C33" s="258"/>
      <c r="D33" s="258"/>
      <c r="E33" s="258"/>
      <c r="F33" s="258"/>
      <c r="G33" s="259"/>
      <c r="H33" s="273" t="s">
        <v>54</v>
      </c>
      <c r="I33" s="274"/>
      <c r="J33" s="275"/>
      <c r="K33" s="263" t="s">
        <v>9</v>
      </c>
      <c r="L33" s="263"/>
      <c r="M33" s="263"/>
      <c r="N33" s="263">
        <v>0</v>
      </c>
      <c r="O33" s="263"/>
      <c r="P33" s="263"/>
      <c r="Q33" s="263">
        <v>0</v>
      </c>
      <c r="R33" s="263"/>
      <c r="S33" s="263"/>
      <c r="T33" s="263">
        <v>0</v>
      </c>
      <c r="U33" s="263"/>
      <c r="V33" s="263"/>
      <c r="W33" s="263">
        <v>0</v>
      </c>
      <c r="X33" s="263"/>
      <c r="Y33" s="263"/>
      <c r="Z33" s="256">
        <f t="shared" si="14"/>
        <v>0</v>
      </c>
      <c r="AA33" s="256"/>
      <c r="AB33" s="256"/>
      <c r="AC33" s="252"/>
      <c r="AD33" s="252"/>
      <c r="AE33" s="252"/>
    </row>
    <row r="34" spans="1:31" s="34" customFormat="1" ht="12" customHeight="1" x14ac:dyDescent="0.2">
      <c r="A34" s="102">
        <v>5</v>
      </c>
      <c r="B34" s="257" t="s">
        <v>115</v>
      </c>
      <c r="C34" s="258"/>
      <c r="D34" s="258"/>
      <c r="E34" s="258"/>
      <c r="F34" s="258"/>
      <c r="G34" s="259"/>
      <c r="H34" s="273" t="s">
        <v>54</v>
      </c>
      <c r="I34" s="274"/>
      <c r="J34" s="275"/>
      <c r="K34" s="263" t="s">
        <v>10</v>
      </c>
      <c r="L34" s="263"/>
      <c r="M34" s="263"/>
      <c r="N34" s="263">
        <v>0</v>
      </c>
      <c r="O34" s="263"/>
      <c r="P34" s="263"/>
      <c r="Q34" s="263">
        <v>0</v>
      </c>
      <c r="R34" s="263"/>
      <c r="S34" s="263"/>
      <c r="T34" s="263">
        <v>0</v>
      </c>
      <c r="U34" s="263"/>
      <c r="V34" s="263"/>
      <c r="W34" s="263">
        <v>0</v>
      </c>
      <c r="X34" s="263"/>
      <c r="Y34" s="263"/>
      <c r="Z34" s="256">
        <f t="shared" si="14"/>
        <v>0</v>
      </c>
      <c r="AA34" s="256"/>
      <c r="AB34" s="256"/>
      <c r="AC34" s="252"/>
      <c r="AD34" s="252"/>
      <c r="AE34" s="252"/>
    </row>
    <row r="35" spans="1:31" s="34" customFormat="1" ht="12" customHeight="1" x14ac:dyDescent="0.2">
      <c r="A35" s="102">
        <v>6</v>
      </c>
      <c r="B35" s="257" t="s">
        <v>116</v>
      </c>
      <c r="C35" s="258"/>
      <c r="D35" s="258"/>
      <c r="E35" s="258"/>
      <c r="F35" s="258"/>
      <c r="G35" s="259"/>
      <c r="H35" s="273" t="s">
        <v>54</v>
      </c>
      <c r="I35" s="274"/>
      <c r="J35" s="275"/>
      <c r="K35" s="263" t="s">
        <v>11</v>
      </c>
      <c r="L35" s="263"/>
      <c r="M35" s="263"/>
      <c r="N35" s="263">
        <v>0</v>
      </c>
      <c r="O35" s="263"/>
      <c r="P35" s="263"/>
      <c r="Q35" s="263">
        <v>0</v>
      </c>
      <c r="R35" s="263"/>
      <c r="S35" s="263"/>
      <c r="T35" s="263">
        <v>0</v>
      </c>
      <c r="U35" s="263"/>
      <c r="V35" s="263"/>
      <c r="W35" s="263">
        <v>0</v>
      </c>
      <c r="X35" s="263"/>
      <c r="Y35" s="263"/>
      <c r="Z35" s="256">
        <f t="shared" si="14"/>
        <v>0</v>
      </c>
      <c r="AA35" s="256"/>
      <c r="AB35" s="256"/>
      <c r="AC35" s="252"/>
      <c r="AD35" s="252"/>
      <c r="AE35" s="252"/>
    </row>
    <row r="36" spans="1:31" s="34" customFormat="1" ht="12" customHeight="1" x14ac:dyDescent="0.2">
      <c r="A36" s="102">
        <v>7</v>
      </c>
      <c r="B36" s="257" t="s">
        <v>117</v>
      </c>
      <c r="C36" s="258"/>
      <c r="D36" s="258"/>
      <c r="E36" s="258"/>
      <c r="F36" s="258"/>
      <c r="G36" s="259"/>
      <c r="H36" s="273" t="s">
        <v>54</v>
      </c>
      <c r="I36" s="274"/>
      <c r="J36" s="275"/>
      <c r="K36" s="263"/>
      <c r="L36" s="263"/>
      <c r="M36" s="263"/>
      <c r="N36" s="263">
        <v>0</v>
      </c>
      <c r="O36" s="263"/>
      <c r="P36" s="263"/>
      <c r="Q36" s="263">
        <v>0</v>
      </c>
      <c r="R36" s="263"/>
      <c r="S36" s="263"/>
      <c r="T36" s="263">
        <v>0</v>
      </c>
      <c r="U36" s="263"/>
      <c r="V36" s="263"/>
      <c r="W36" s="263">
        <v>0</v>
      </c>
      <c r="X36" s="263"/>
      <c r="Y36" s="263"/>
      <c r="Z36" s="256">
        <f t="shared" si="14"/>
        <v>0</v>
      </c>
      <c r="AA36" s="256"/>
      <c r="AB36" s="256"/>
      <c r="AC36" s="252"/>
      <c r="AD36" s="252"/>
      <c r="AE36" s="252"/>
    </row>
    <row r="37" spans="1:31" s="34" customFormat="1" ht="12" customHeight="1" x14ac:dyDescent="0.2">
      <c r="A37" s="102">
        <v>8</v>
      </c>
      <c r="B37" s="257" t="s">
        <v>118</v>
      </c>
      <c r="C37" s="258"/>
      <c r="D37" s="258"/>
      <c r="E37" s="258"/>
      <c r="F37" s="258"/>
      <c r="G37" s="259"/>
      <c r="H37" s="273" t="s">
        <v>54</v>
      </c>
      <c r="I37" s="274"/>
      <c r="J37" s="275"/>
      <c r="K37" s="263"/>
      <c r="L37" s="263"/>
      <c r="M37" s="263"/>
      <c r="N37" s="263">
        <v>0</v>
      </c>
      <c r="O37" s="263"/>
      <c r="P37" s="263"/>
      <c r="Q37" s="263">
        <v>0</v>
      </c>
      <c r="R37" s="263"/>
      <c r="S37" s="263"/>
      <c r="T37" s="263">
        <v>0</v>
      </c>
      <c r="U37" s="263"/>
      <c r="V37" s="263"/>
      <c r="W37" s="263">
        <v>0</v>
      </c>
      <c r="X37" s="263"/>
      <c r="Y37" s="263"/>
      <c r="Z37" s="256">
        <f t="shared" si="14"/>
        <v>0</v>
      </c>
      <c r="AA37" s="256"/>
      <c r="AB37" s="256"/>
      <c r="AC37" s="252"/>
      <c r="AD37" s="252"/>
      <c r="AE37" s="252"/>
    </row>
    <row r="38" spans="1:31" s="34" customFormat="1" ht="12" customHeight="1" x14ac:dyDescent="0.2">
      <c r="A38" s="102">
        <v>9</v>
      </c>
      <c r="B38" s="257" t="s">
        <v>119</v>
      </c>
      <c r="C38" s="258"/>
      <c r="D38" s="258"/>
      <c r="E38" s="258"/>
      <c r="F38" s="258"/>
      <c r="G38" s="259"/>
      <c r="H38" s="273" t="s">
        <v>54</v>
      </c>
      <c r="I38" s="274"/>
      <c r="J38" s="275"/>
      <c r="K38" s="263"/>
      <c r="L38" s="263"/>
      <c r="M38" s="263"/>
      <c r="N38" s="263">
        <v>0</v>
      </c>
      <c r="O38" s="263"/>
      <c r="P38" s="263"/>
      <c r="Q38" s="263">
        <v>0</v>
      </c>
      <c r="R38" s="263"/>
      <c r="S38" s="263"/>
      <c r="T38" s="263">
        <v>0</v>
      </c>
      <c r="U38" s="263"/>
      <c r="V38" s="263"/>
      <c r="W38" s="263">
        <v>0</v>
      </c>
      <c r="X38" s="263"/>
      <c r="Y38" s="263"/>
      <c r="Z38" s="256">
        <f t="shared" si="14"/>
        <v>0</v>
      </c>
      <c r="AA38" s="256"/>
      <c r="AB38" s="256"/>
      <c r="AC38" s="252"/>
      <c r="AD38" s="252"/>
      <c r="AE38" s="252"/>
    </row>
    <row r="39" spans="1:31" s="34" customFormat="1" ht="12" customHeight="1" x14ac:dyDescent="0.2">
      <c r="A39" s="102">
        <v>10</v>
      </c>
      <c r="B39" s="257" t="s">
        <v>120</v>
      </c>
      <c r="C39" s="258"/>
      <c r="D39" s="258"/>
      <c r="E39" s="258"/>
      <c r="F39" s="258"/>
      <c r="G39" s="259"/>
      <c r="H39" s="273" t="s">
        <v>54</v>
      </c>
      <c r="I39" s="274"/>
      <c r="J39" s="275"/>
      <c r="K39" s="263"/>
      <c r="L39" s="263"/>
      <c r="M39" s="263"/>
      <c r="N39" s="263">
        <v>0</v>
      </c>
      <c r="O39" s="263"/>
      <c r="P39" s="263"/>
      <c r="Q39" s="263">
        <v>0</v>
      </c>
      <c r="R39" s="263"/>
      <c r="S39" s="263"/>
      <c r="T39" s="263">
        <v>0</v>
      </c>
      <c r="U39" s="263"/>
      <c r="V39" s="263"/>
      <c r="W39" s="263">
        <v>0</v>
      </c>
      <c r="X39" s="263"/>
      <c r="Y39" s="263"/>
      <c r="Z39" s="256">
        <f t="shared" si="14"/>
        <v>0</v>
      </c>
      <c r="AA39" s="256"/>
      <c r="AB39" s="256"/>
      <c r="AC39" s="252"/>
      <c r="AD39" s="252"/>
      <c r="AE39" s="252"/>
    </row>
    <row r="40" spans="1:31" x14ac:dyDescent="0.2">
      <c r="A40" s="1"/>
      <c r="AC40" s="38"/>
      <c r="AD40" s="38"/>
      <c r="AE40" s="38"/>
    </row>
    <row r="41" spans="1:31" x14ac:dyDescent="0.2">
      <c r="A41" s="1"/>
      <c r="AC41" s="38"/>
      <c r="AD41" s="38"/>
      <c r="AE41" s="38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/>
      <c r="AB42" s="38"/>
      <c r="AC42" s="38"/>
      <c r="AD42" s="38"/>
      <c r="AE42" s="38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A43" s="38"/>
      <c r="AB43" s="38"/>
      <c r="AC43" s="38"/>
      <c r="AD43" s="38"/>
      <c r="AE43" s="38"/>
    </row>
    <row r="44" spans="1:31" s="25" customFormat="1" ht="15" x14ac:dyDescent="0.25">
      <c r="A44" s="46" t="s">
        <v>36</v>
      </c>
      <c r="B44" s="47"/>
      <c r="C44" s="277" t="str">
        <f>CONCATENATE('Datos Generales'!B7,", ",'Datos Generales'!B8,", ",'Datos Generales'!B9)</f>
        <v xml:space="preserve">, , </v>
      </c>
      <c r="D44" s="277"/>
      <c r="E44" s="277"/>
      <c r="F44" s="277"/>
      <c r="G44" s="277"/>
      <c r="H44" s="277"/>
      <c r="I44" s="277"/>
      <c r="J44" s="277"/>
      <c r="K44" s="276">
        <v>43881</v>
      </c>
      <c r="L44" s="276"/>
      <c r="M44" s="276"/>
      <c r="N44" s="50"/>
      <c r="O44" s="50"/>
      <c r="P44" s="285">
        <f>B30</f>
        <v>0</v>
      </c>
      <c r="Q44" s="285"/>
      <c r="R44" s="285"/>
      <c r="S44" s="285"/>
      <c r="T44" s="285"/>
      <c r="U44" s="48"/>
      <c r="V44" s="48"/>
      <c r="W44" s="48"/>
      <c r="X44" s="51"/>
      <c r="Y44" s="51"/>
      <c r="Z44" s="52"/>
      <c r="AA44" s="52"/>
      <c r="AB44" s="48"/>
      <c r="AC44" s="52"/>
      <c r="AD44" s="52"/>
      <c r="AE44" s="48"/>
    </row>
    <row r="45" spans="1:31" s="25" customFormat="1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82" t="s">
        <v>71</v>
      </c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8"/>
      <c r="AD46" s="38"/>
      <c r="AE46" s="38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38"/>
      <c r="AB47" s="38"/>
      <c r="AC47" s="38"/>
      <c r="AD47" s="38"/>
      <c r="AE47" s="38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8"/>
      <c r="AA48" s="38"/>
      <c r="AB48" s="38"/>
      <c r="AC48" s="38"/>
      <c r="AD48" s="38"/>
      <c r="AE48" s="38"/>
    </row>
  </sheetData>
  <sheetProtection algorithmName="SHA-512" hashValue="eD+RwfgORnX6JG7hfuEwidXJSDmilduWhua534zPNMnUbzFJ1YyPnlL+/HwU6mp0GlW6BJZGSLbSPpXzH6AnOA==" saltValue="etu0N3obx3kganodAI5BeA==" spinCount="100000" sheet="1" objects="1" scenarios="1"/>
  <mergeCells count="127">
    <mergeCell ref="F9:J9"/>
    <mergeCell ref="Q9:S9"/>
    <mergeCell ref="Z10:AE10"/>
    <mergeCell ref="AC15:AE15"/>
    <mergeCell ref="Q10:S10"/>
    <mergeCell ref="P45:AE45"/>
    <mergeCell ref="A4:AE4"/>
    <mergeCell ref="A5:AE5"/>
    <mergeCell ref="A6:AE6"/>
    <mergeCell ref="A7:AE7"/>
    <mergeCell ref="T38:V38"/>
    <mergeCell ref="W38:Y38"/>
    <mergeCell ref="Z38:AB38"/>
    <mergeCell ref="B39:G39"/>
    <mergeCell ref="H39:J39"/>
    <mergeCell ref="K39:M39"/>
    <mergeCell ref="N39:P39"/>
    <mergeCell ref="Q39:S39"/>
    <mergeCell ref="T39:V39"/>
    <mergeCell ref="W39:Y39"/>
    <mergeCell ref="Z39:AB39"/>
    <mergeCell ref="P44:T44"/>
    <mergeCell ref="W37:Y37"/>
    <mergeCell ref="Z37:AB37"/>
    <mergeCell ref="B37:G37"/>
    <mergeCell ref="H37:J37"/>
    <mergeCell ref="K37:M37"/>
    <mergeCell ref="N37:P37"/>
    <mergeCell ref="Q37:S37"/>
    <mergeCell ref="T37:V37"/>
    <mergeCell ref="K44:M44"/>
    <mergeCell ref="B35:G35"/>
    <mergeCell ref="H35:J35"/>
    <mergeCell ref="K35:M35"/>
    <mergeCell ref="N35:P35"/>
    <mergeCell ref="Q35:S35"/>
    <mergeCell ref="B38:G38"/>
    <mergeCell ref="H38:J38"/>
    <mergeCell ref="K38:M38"/>
    <mergeCell ref="N38:P38"/>
    <mergeCell ref="Q38:S38"/>
    <mergeCell ref="C44:J44"/>
    <mergeCell ref="W34:Y34"/>
    <mergeCell ref="Z34:AB34"/>
    <mergeCell ref="B36:G36"/>
    <mergeCell ref="H36:J36"/>
    <mergeCell ref="K36:M36"/>
    <mergeCell ref="N36:P36"/>
    <mergeCell ref="Q36:S36"/>
    <mergeCell ref="T36:V36"/>
    <mergeCell ref="W36:Y36"/>
    <mergeCell ref="Z36:AB36"/>
    <mergeCell ref="B34:G34"/>
    <mergeCell ref="H34:J34"/>
    <mergeCell ref="K34:M34"/>
    <mergeCell ref="N34:P34"/>
    <mergeCell ref="Q34:S34"/>
    <mergeCell ref="T34:V34"/>
    <mergeCell ref="T35:V35"/>
    <mergeCell ref="W35:Y35"/>
    <mergeCell ref="Z35:AB35"/>
    <mergeCell ref="T30:V30"/>
    <mergeCell ref="W30:Y30"/>
    <mergeCell ref="W32:Y32"/>
    <mergeCell ref="Z32:AB32"/>
    <mergeCell ref="B33:G33"/>
    <mergeCell ref="H33:J33"/>
    <mergeCell ref="K33:M33"/>
    <mergeCell ref="N33:P33"/>
    <mergeCell ref="Q33:S33"/>
    <mergeCell ref="T33:V33"/>
    <mergeCell ref="W33:Y33"/>
    <mergeCell ref="Z33:AB33"/>
    <mergeCell ref="B32:G32"/>
    <mergeCell ref="H32:J32"/>
    <mergeCell ref="K32:M32"/>
    <mergeCell ref="N32:P32"/>
    <mergeCell ref="Q32:S32"/>
    <mergeCell ref="T32:V32"/>
    <mergeCell ref="Z31:AB31"/>
    <mergeCell ref="B30:G30"/>
    <mergeCell ref="H30:J30"/>
    <mergeCell ref="K30:M30"/>
    <mergeCell ref="N30:P30"/>
    <mergeCell ref="Q30:S30"/>
    <mergeCell ref="A15:A16"/>
    <mergeCell ref="B15:D15"/>
    <mergeCell ref="E15:G15"/>
    <mergeCell ref="H15:J15"/>
    <mergeCell ref="K15:M15"/>
    <mergeCell ref="N15:P15"/>
    <mergeCell ref="Q15:S15"/>
    <mergeCell ref="T15:V15"/>
    <mergeCell ref="A28:A29"/>
    <mergeCell ref="B28:G29"/>
    <mergeCell ref="H28:J29"/>
    <mergeCell ref="K28:M29"/>
    <mergeCell ref="N28:Y28"/>
    <mergeCell ref="N29:P29"/>
    <mergeCell ref="Q29:S29"/>
    <mergeCell ref="T29:V29"/>
    <mergeCell ref="W29:Y29"/>
    <mergeCell ref="W15:Y15"/>
    <mergeCell ref="Z9:AE9"/>
    <mergeCell ref="Z15:AB15"/>
    <mergeCell ref="F10:J10"/>
    <mergeCell ref="AC37:AE37"/>
    <mergeCell ref="AC38:AE38"/>
    <mergeCell ref="AC39:AE39"/>
    <mergeCell ref="AC28:AE29"/>
    <mergeCell ref="AC30:AE30"/>
    <mergeCell ref="AC31:AE31"/>
    <mergeCell ref="AC32:AE32"/>
    <mergeCell ref="AC33:AE33"/>
    <mergeCell ref="AC34:AE34"/>
    <mergeCell ref="AC35:AE35"/>
    <mergeCell ref="AC36:AE36"/>
    <mergeCell ref="L13:O13"/>
    <mergeCell ref="Z28:AB29"/>
    <mergeCell ref="Z30:AB30"/>
    <mergeCell ref="B31:G31"/>
    <mergeCell ref="H31:J31"/>
    <mergeCell ref="K31:M31"/>
    <mergeCell ref="N31:P31"/>
    <mergeCell ref="Q31:S31"/>
    <mergeCell ref="T31:V31"/>
    <mergeCell ref="W31:Y31"/>
  </mergeCells>
  <conditionalFormatting sqref="B17:C25 K17:L25">
    <cfRule type="containsBlanks" dxfId="26" priority="3">
      <formula>LEN(TRIM(B17))=0</formula>
    </cfRule>
  </conditionalFormatting>
  <conditionalFormatting sqref="D13">
    <cfRule type="containsBlanks" dxfId="25" priority="1">
      <formula>LEN(TRIM(D13))=0</formula>
    </cfRule>
  </conditionalFormatting>
  <dataValidations count="2">
    <dataValidation allowBlank="1" showInputMessage="1" showErrorMessage="1" promptTitle="AVISO!" prompt="Los movimientos se reportarán a partir del mes de mayo, ya que en el mes de abril se reportará la matrícula consolidada!" sqref="T17:AE26"/>
    <dataValidation allowBlank="1" showInputMessage="1" showErrorMessage="1" promptTitle="AVISO!" prompt="Si no hay inasistencias en este grado, para quitar el color rojo, colocar el número cero (0)." sqref="K17:L24"/>
  </dataValidations>
  <pageMargins left="0.39370078740157483" right="0.39370078740157483" top="0.39370078740157483" bottom="0.39370078740157483" header="0.31496062992125984" footer="0.31496062992125984"/>
  <pageSetup scale="92" orientation="landscape" horizontalDpi="4294967293" verticalDpi="4294967293" r:id="rId1"/>
  <headerFooter>
    <oddFooter>&amp;RLas Flores, Lempira 2019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Check Box 1">
              <controlPr defaultSize="0" autoFill="0" autoLine="0" autoPict="0">
                <anchor moveWithCells="1">
                  <from>
                    <xdr:col>28</xdr:col>
                    <xdr:colOff>142875</xdr:colOff>
                    <xdr:row>9</xdr:row>
                    <xdr:rowOff>123825</xdr:rowOff>
                  </from>
                  <to>
                    <xdr:col>29</xdr:col>
                    <xdr:colOff>133350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123825</xdr:rowOff>
                  </from>
                  <to>
                    <xdr:col>9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123825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7" name="Check Box 4">
              <controlPr defaultSize="0" autoFill="0" autoLine="0" autoPict="0">
                <anchor moveWithCells="1">
                  <from>
                    <xdr:col>26</xdr:col>
                    <xdr:colOff>0</xdr:colOff>
                    <xdr:row>9</xdr:row>
                    <xdr:rowOff>123825</xdr:rowOff>
                  </from>
                  <to>
                    <xdr:col>27</xdr:col>
                    <xdr:colOff>28575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7" r:id="rId8" name="Check Box 5">
              <controlPr defaultSize="0" autoFill="0" autoLine="0" autoPict="0">
                <anchor moveWithCells="1">
                  <from>
                    <xdr:col>9</xdr:col>
                    <xdr:colOff>190500</xdr:colOff>
                    <xdr:row>9</xdr:row>
                    <xdr:rowOff>133350</xdr:rowOff>
                  </from>
                  <to>
                    <xdr:col>10</xdr:col>
                    <xdr:colOff>47625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8" r:id="rId9" name="Check Box 6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133350</xdr:rowOff>
                  </from>
                  <to>
                    <xdr:col>5</xdr:col>
                    <xdr:colOff>161925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9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133350</xdr:rowOff>
                  </from>
                  <to>
                    <xdr:col>7</xdr:col>
                    <xdr:colOff>209550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A1:AE48"/>
  <sheetViews>
    <sheetView showGridLines="0" zoomScaleNormal="100" zoomScaleSheetLayoutView="100" zoomScalePageLayoutView="118" workbookViewId="0">
      <selection activeCell="D13" sqref="D13"/>
    </sheetView>
  </sheetViews>
  <sheetFormatPr baseColWidth="10" defaultRowHeight="14.25" x14ac:dyDescent="0.2"/>
  <cols>
    <col min="1" max="1" width="11.28515625" style="24" customWidth="1"/>
    <col min="2" max="3" width="4.42578125" style="24" customWidth="1"/>
    <col min="4" max="4" width="5" style="24" customWidth="1"/>
    <col min="5" max="6" width="4.42578125" style="24" customWidth="1"/>
    <col min="7" max="7" width="5" style="24" customWidth="1"/>
    <col min="8" max="9" width="4.42578125" style="24" customWidth="1"/>
    <col min="10" max="10" width="5" style="24" customWidth="1"/>
    <col min="11" max="12" width="4" style="24" customWidth="1"/>
    <col min="13" max="13" width="4.42578125" style="24" customWidth="1"/>
    <col min="14" max="16" width="5.85546875" style="24" bestFit="1" customWidth="1"/>
    <col min="17" max="19" width="5.7109375" style="24" customWidth="1"/>
    <col min="20" max="25" width="3.42578125" style="24" customWidth="1"/>
    <col min="26" max="31" width="3.42578125" style="29" customWidth="1"/>
    <col min="32" max="16384" width="11.42578125" style="24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8"/>
      <c r="O1" s="38"/>
      <c r="P1" s="3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8"/>
      <c r="O2" s="38"/>
      <c r="P2" s="3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5" customFormat="1" ht="15" x14ac:dyDescent="0.25">
      <c r="A4" s="283" t="s">
        <v>40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</row>
    <row r="5" spans="1:31" s="25" customFormat="1" ht="15" x14ac:dyDescent="0.25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</row>
    <row r="6" spans="1:31" s="25" customFormat="1" ht="15" x14ac:dyDescent="0.25">
      <c r="A6" s="283" t="s">
        <v>42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</row>
    <row r="7" spans="1:31" ht="15" x14ac:dyDescent="0.25">
      <c r="A7" s="284" t="s">
        <v>16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</row>
    <row r="8" spans="1:31" ht="2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7"/>
      <c r="O8" s="27"/>
      <c r="P8" s="27"/>
      <c r="Q8" s="25"/>
      <c r="Z8" s="24"/>
      <c r="AA8" s="24"/>
      <c r="AB8" s="24"/>
      <c r="AC8" s="24"/>
      <c r="AD8" s="24"/>
      <c r="AE8" s="24"/>
    </row>
    <row r="9" spans="1:31" s="28" customFormat="1" ht="15" customHeight="1" x14ac:dyDescent="0.2">
      <c r="A9" s="2" t="s">
        <v>31</v>
      </c>
      <c r="B9" s="3"/>
      <c r="C9" s="3"/>
      <c r="D9" s="3"/>
      <c r="E9" s="3"/>
      <c r="F9" s="289">
        <f>Febrero!F9</f>
        <v>0</v>
      </c>
      <c r="G9" s="289"/>
      <c r="H9" s="289"/>
      <c r="I9" s="289"/>
      <c r="J9" s="289"/>
      <c r="K9" s="3"/>
      <c r="L9" s="2" t="s">
        <v>17</v>
      </c>
      <c r="M9" s="5"/>
      <c r="N9" s="3"/>
      <c r="O9" s="3"/>
      <c r="P9" s="3"/>
      <c r="Q9" s="278">
        <f>Febrero!Q9</f>
        <v>0</v>
      </c>
      <c r="R9" s="278"/>
      <c r="S9" s="278"/>
      <c r="T9" s="3"/>
      <c r="U9" s="3"/>
      <c r="V9" s="2" t="s">
        <v>18</v>
      </c>
      <c r="W9" s="3"/>
      <c r="X9" s="3"/>
      <c r="Y9" s="3"/>
      <c r="Z9" s="289">
        <f>Febrero!Z9</f>
        <v>0</v>
      </c>
      <c r="AA9" s="289"/>
      <c r="AB9" s="289"/>
      <c r="AC9" s="289"/>
      <c r="AD9" s="289"/>
      <c r="AE9" s="289"/>
    </row>
    <row r="10" spans="1:31" s="28" customFormat="1" ht="12" x14ac:dyDescent="0.2">
      <c r="A10" s="2" t="s">
        <v>20</v>
      </c>
      <c r="B10" s="2"/>
      <c r="C10" s="3"/>
      <c r="D10" s="3"/>
      <c r="E10" s="3"/>
      <c r="F10" s="248">
        <f>Febrero!F10</f>
        <v>0</v>
      </c>
      <c r="G10" s="248"/>
      <c r="H10" s="248"/>
      <c r="I10" s="248"/>
      <c r="J10" s="248"/>
      <c r="K10" s="40"/>
      <c r="L10" s="2" t="s">
        <v>21</v>
      </c>
      <c r="M10" s="3"/>
      <c r="N10" s="3"/>
      <c r="O10" s="6"/>
      <c r="P10" s="3"/>
      <c r="Q10" s="290">
        <f>Febrero!Q10</f>
        <v>0</v>
      </c>
      <c r="R10" s="290"/>
      <c r="S10" s="290"/>
      <c r="T10" s="3"/>
      <c r="U10" s="3"/>
      <c r="V10" s="2" t="s">
        <v>19</v>
      </c>
      <c r="W10" s="3"/>
      <c r="X10" s="3"/>
      <c r="Y10" s="3"/>
      <c r="Z10" s="248">
        <f>Febrero!Z10</f>
        <v>0</v>
      </c>
      <c r="AA10" s="248"/>
      <c r="AB10" s="248"/>
      <c r="AC10" s="248"/>
      <c r="AD10" s="248"/>
      <c r="AE10" s="248"/>
    </row>
    <row r="11" spans="1:31" s="28" customFormat="1" ht="12" x14ac:dyDescent="0.2">
      <c r="A11" s="2" t="s">
        <v>25</v>
      </c>
      <c r="B11" s="5"/>
      <c r="C11" s="3"/>
      <c r="D11" s="3"/>
      <c r="E11" s="5" t="s">
        <v>59</v>
      </c>
      <c r="F11" s="3"/>
      <c r="G11" s="3" t="s">
        <v>60</v>
      </c>
      <c r="H11" s="3"/>
      <c r="I11" s="39" t="s">
        <v>26</v>
      </c>
      <c r="J11" s="3"/>
      <c r="K11" s="5"/>
      <c r="L11" s="3"/>
      <c r="M11" s="5"/>
      <c r="N11" s="3"/>
      <c r="O11" s="3"/>
      <c r="P11" s="3"/>
      <c r="Q11" s="3"/>
      <c r="R11" s="41"/>
      <c r="S11" s="3"/>
      <c r="T11" s="3"/>
      <c r="U11" s="3"/>
      <c r="V11" s="2" t="s">
        <v>22</v>
      </c>
      <c r="W11" s="3"/>
      <c r="X11" s="3"/>
      <c r="Y11" s="5" t="s">
        <v>23</v>
      </c>
      <c r="Z11" s="3"/>
      <c r="AA11" s="3"/>
      <c r="AB11" s="42" t="s">
        <v>24</v>
      </c>
      <c r="AC11" s="42"/>
      <c r="AD11" s="3"/>
      <c r="AE11" s="3"/>
    </row>
    <row r="12" spans="1:31" s="28" customFormat="1" ht="12" x14ac:dyDescent="0.2">
      <c r="A12" s="2" t="s">
        <v>53</v>
      </c>
      <c r="B12" s="5"/>
      <c r="C12" s="5"/>
      <c r="D12" s="3"/>
      <c r="E12" s="3"/>
      <c r="F12" s="5" t="s">
        <v>27</v>
      </c>
      <c r="G12" s="3"/>
      <c r="H12" s="5" t="s">
        <v>28</v>
      </c>
      <c r="I12" s="3"/>
      <c r="J12" s="5"/>
      <c r="K12" s="3"/>
      <c r="L12" s="3"/>
      <c r="M12" s="3"/>
      <c r="N12" s="8"/>
      <c r="O12" s="8"/>
      <c r="P12" s="8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28" customFormat="1" ht="15" customHeight="1" x14ac:dyDescent="0.2">
      <c r="A13" s="2" t="s">
        <v>29</v>
      </c>
      <c r="B13" s="5"/>
      <c r="C13" s="3"/>
      <c r="D13" s="57"/>
      <c r="E13" s="5"/>
      <c r="F13" s="3"/>
      <c r="G13" s="3"/>
      <c r="H13" s="3"/>
      <c r="I13" s="3"/>
      <c r="J13" s="3"/>
      <c r="K13" s="2" t="s">
        <v>30</v>
      </c>
      <c r="L13" s="254" t="s">
        <v>72</v>
      </c>
      <c r="M13" s="254"/>
      <c r="N13" s="254"/>
      <c r="O13" s="254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7.5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8"/>
      <c r="AD14" s="38"/>
      <c r="AE14" s="38"/>
    </row>
    <row r="15" spans="1:31" s="30" customFormat="1" ht="28.5" customHeight="1" x14ac:dyDescent="0.25">
      <c r="A15" s="264" t="s">
        <v>39</v>
      </c>
      <c r="B15" s="266" t="s">
        <v>86</v>
      </c>
      <c r="C15" s="267"/>
      <c r="D15" s="268"/>
      <c r="E15" s="269" t="s">
        <v>15</v>
      </c>
      <c r="F15" s="250"/>
      <c r="G15" s="270"/>
      <c r="H15" s="249" t="s">
        <v>37</v>
      </c>
      <c r="I15" s="250"/>
      <c r="J15" s="251"/>
      <c r="K15" s="269" t="s">
        <v>44</v>
      </c>
      <c r="L15" s="250"/>
      <c r="M15" s="270"/>
      <c r="N15" s="249" t="s">
        <v>45</v>
      </c>
      <c r="O15" s="250"/>
      <c r="P15" s="251"/>
      <c r="Q15" s="269" t="s">
        <v>46</v>
      </c>
      <c r="R15" s="250"/>
      <c r="S15" s="270"/>
      <c r="T15" s="249" t="s">
        <v>0</v>
      </c>
      <c r="U15" s="250"/>
      <c r="V15" s="251"/>
      <c r="W15" s="269" t="s">
        <v>2</v>
      </c>
      <c r="X15" s="250"/>
      <c r="Y15" s="270"/>
      <c r="Z15" s="249" t="s">
        <v>1</v>
      </c>
      <c r="AA15" s="250"/>
      <c r="AB15" s="251"/>
      <c r="AC15" s="279" t="s">
        <v>65</v>
      </c>
      <c r="AD15" s="280"/>
      <c r="AE15" s="281"/>
    </row>
    <row r="16" spans="1:31" s="31" customFormat="1" ht="13.5" thickBot="1" x14ac:dyDescent="0.25">
      <c r="A16" s="287"/>
      <c r="B16" s="58" t="s">
        <v>3</v>
      </c>
      <c r="C16" s="59" t="s">
        <v>4</v>
      </c>
      <c r="D16" s="60" t="s">
        <v>5</v>
      </c>
      <c r="E16" s="61" t="s">
        <v>3</v>
      </c>
      <c r="F16" s="59" t="s">
        <v>4</v>
      </c>
      <c r="G16" s="62" t="s">
        <v>5</v>
      </c>
      <c r="H16" s="58" t="s">
        <v>3</v>
      </c>
      <c r="I16" s="59" t="s">
        <v>4</v>
      </c>
      <c r="J16" s="60" t="s">
        <v>5</v>
      </c>
      <c r="K16" s="61" t="s">
        <v>3</v>
      </c>
      <c r="L16" s="59" t="s">
        <v>4</v>
      </c>
      <c r="M16" s="62" t="s">
        <v>5</v>
      </c>
      <c r="N16" s="58" t="s">
        <v>3</v>
      </c>
      <c r="O16" s="59" t="s">
        <v>4</v>
      </c>
      <c r="P16" s="60" t="s">
        <v>5</v>
      </c>
      <c r="Q16" s="61" t="s">
        <v>3</v>
      </c>
      <c r="R16" s="59" t="s">
        <v>4</v>
      </c>
      <c r="S16" s="62" t="s">
        <v>5</v>
      </c>
      <c r="T16" s="58" t="s">
        <v>3</v>
      </c>
      <c r="U16" s="59" t="s">
        <v>4</v>
      </c>
      <c r="V16" s="60" t="s">
        <v>5</v>
      </c>
      <c r="W16" s="61" t="s">
        <v>3</v>
      </c>
      <c r="X16" s="59" t="s">
        <v>4</v>
      </c>
      <c r="Y16" s="62" t="s">
        <v>5</v>
      </c>
      <c r="Z16" s="66" t="s">
        <v>3</v>
      </c>
      <c r="AA16" s="67" t="s">
        <v>4</v>
      </c>
      <c r="AB16" s="68" t="s">
        <v>5</v>
      </c>
      <c r="AC16" s="69" t="s">
        <v>3</v>
      </c>
      <c r="AD16" s="67" t="s">
        <v>4</v>
      </c>
      <c r="AE16" s="68" t="s">
        <v>5</v>
      </c>
    </row>
    <row r="17" spans="1:31" s="31" customFormat="1" ht="12.75" x14ac:dyDescent="0.2">
      <c r="A17" s="43" t="s">
        <v>6</v>
      </c>
      <c r="B17" s="165">
        <f>Febrero!B17</f>
        <v>0</v>
      </c>
      <c r="C17" s="166">
        <f>Febrero!C17</f>
        <v>0</v>
      </c>
      <c r="D17" s="167">
        <f t="shared" ref="D17:D25" si="0">SUM(B17:C17)</f>
        <v>0</v>
      </c>
      <c r="E17" s="168"/>
      <c r="F17" s="166"/>
      <c r="G17" s="169"/>
      <c r="H17" s="170">
        <f>B17</f>
        <v>0</v>
      </c>
      <c r="I17" s="171">
        <f>C17</f>
        <v>0</v>
      </c>
      <c r="J17" s="172">
        <f t="shared" ref="J17:J25" si="1">SUM(H17:I17)</f>
        <v>0</v>
      </c>
      <c r="K17" s="158"/>
      <c r="L17" s="139"/>
      <c r="M17" s="122">
        <f>SUM(K17:L17)</f>
        <v>0</v>
      </c>
      <c r="N17" s="216">
        <f t="shared" ref="N17:N26" si="2">IFERROR(H17-(K17/D$13),0)</f>
        <v>0</v>
      </c>
      <c r="O17" s="111">
        <f t="shared" ref="O17:O26" si="3">IFERROR(I17-(L17/D$13),0)</f>
        <v>0</v>
      </c>
      <c r="P17" s="217">
        <f t="shared" ref="P17:P26" si="4">IFERROR(J17-(M17/D$13),0)</f>
        <v>0</v>
      </c>
      <c r="Q17" s="112">
        <f>IFERROR((N17*100)/H17,0)</f>
        <v>0</v>
      </c>
      <c r="R17" s="112">
        <f t="shared" ref="R17:S26" si="5">IFERROR((O17*100)/I17,0)</f>
        <v>0</v>
      </c>
      <c r="S17" s="112">
        <f t="shared" si="5"/>
        <v>0</v>
      </c>
      <c r="T17" s="190"/>
      <c r="U17" s="191"/>
      <c r="V17" s="167"/>
      <c r="W17" s="192"/>
      <c r="X17" s="191"/>
      <c r="Y17" s="169"/>
      <c r="Z17" s="190"/>
      <c r="AA17" s="191"/>
      <c r="AB17" s="167"/>
      <c r="AC17" s="192"/>
      <c r="AD17" s="191"/>
      <c r="AE17" s="167"/>
    </row>
    <row r="18" spans="1:31" s="31" customFormat="1" ht="12.75" x14ac:dyDescent="0.2">
      <c r="A18" s="44" t="s">
        <v>7</v>
      </c>
      <c r="B18" s="173">
        <f>Febrero!B18</f>
        <v>0</v>
      </c>
      <c r="C18" s="160">
        <f>Febrero!C18</f>
        <v>0</v>
      </c>
      <c r="D18" s="125">
        <f t="shared" si="0"/>
        <v>0</v>
      </c>
      <c r="E18" s="159"/>
      <c r="F18" s="160"/>
      <c r="G18" s="127"/>
      <c r="H18" s="147">
        <f t="shared" ref="H18:I25" si="6">B18</f>
        <v>0</v>
      </c>
      <c r="I18" s="148">
        <f t="shared" si="6"/>
        <v>0</v>
      </c>
      <c r="J18" s="149">
        <f t="shared" si="1"/>
        <v>0</v>
      </c>
      <c r="K18" s="161"/>
      <c r="L18" s="141"/>
      <c r="M18" s="127">
        <f t="shared" ref="M18:M25" si="7">SUM(K18:L18)</f>
        <v>0</v>
      </c>
      <c r="N18" s="218">
        <f t="shared" si="2"/>
        <v>0</v>
      </c>
      <c r="O18" s="113">
        <f t="shared" si="3"/>
        <v>0</v>
      </c>
      <c r="P18" s="219">
        <f t="shared" si="4"/>
        <v>0</v>
      </c>
      <c r="Q18" s="114">
        <f t="shared" ref="Q18:Q26" si="8">IFERROR((N18*100)/H18,0)</f>
        <v>0</v>
      </c>
      <c r="R18" s="114">
        <f t="shared" si="5"/>
        <v>0</v>
      </c>
      <c r="S18" s="114">
        <f t="shared" si="5"/>
        <v>0</v>
      </c>
      <c r="T18" s="123"/>
      <c r="U18" s="124"/>
      <c r="V18" s="125"/>
      <c r="W18" s="126"/>
      <c r="X18" s="124"/>
      <c r="Y18" s="127"/>
      <c r="Z18" s="123"/>
      <c r="AA18" s="124"/>
      <c r="AB18" s="125"/>
      <c r="AC18" s="126"/>
      <c r="AD18" s="124"/>
      <c r="AE18" s="125"/>
    </row>
    <row r="19" spans="1:31" s="31" customFormat="1" ht="12.75" x14ac:dyDescent="0.2">
      <c r="A19" s="44" t="s">
        <v>8</v>
      </c>
      <c r="B19" s="173">
        <f>Febrero!B19</f>
        <v>0</v>
      </c>
      <c r="C19" s="160">
        <f>Febrero!C19</f>
        <v>0</v>
      </c>
      <c r="D19" s="125">
        <f t="shared" si="0"/>
        <v>0</v>
      </c>
      <c r="E19" s="159"/>
      <c r="F19" s="160"/>
      <c r="G19" s="127"/>
      <c r="H19" s="147">
        <f t="shared" si="6"/>
        <v>0</v>
      </c>
      <c r="I19" s="148">
        <f>C19</f>
        <v>0</v>
      </c>
      <c r="J19" s="149">
        <f t="shared" si="1"/>
        <v>0</v>
      </c>
      <c r="K19" s="161"/>
      <c r="L19" s="141"/>
      <c r="M19" s="127">
        <f t="shared" si="7"/>
        <v>0</v>
      </c>
      <c r="N19" s="218">
        <f t="shared" si="2"/>
        <v>0</v>
      </c>
      <c r="O19" s="113">
        <f t="shared" si="3"/>
        <v>0</v>
      </c>
      <c r="P19" s="219">
        <f t="shared" si="4"/>
        <v>0</v>
      </c>
      <c r="Q19" s="114">
        <f t="shared" si="8"/>
        <v>0</v>
      </c>
      <c r="R19" s="114">
        <f t="shared" si="5"/>
        <v>0</v>
      </c>
      <c r="S19" s="114">
        <f t="shared" si="5"/>
        <v>0</v>
      </c>
      <c r="T19" s="123"/>
      <c r="U19" s="124"/>
      <c r="V19" s="125"/>
      <c r="W19" s="126"/>
      <c r="X19" s="124"/>
      <c r="Y19" s="127"/>
      <c r="Z19" s="123"/>
      <c r="AA19" s="124"/>
      <c r="AB19" s="125"/>
      <c r="AC19" s="126"/>
      <c r="AD19" s="124"/>
      <c r="AE19" s="125"/>
    </row>
    <row r="20" spans="1:31" s="31" customFormat="1" ht="12.75" x14ac:dyDescent="0.2">
      <c r="A20" s="44" t="s">
        <v>9</v>
      </c>
      <c r="B20" s="173">
        <f>Febrero!B20</f>
        <v>0</v>
      </c>
      <c r="C20" s="160">
        <f>Febrero!C20</f>
        <v>0</v>
      </c>
      <c r="D20" s="125">
        <f t="shared" si="0"/>
        <v>0</v>
      </c>
      <c r="E20" s="159"/>
      <c r="F20" s="160"/>
      <c r="G20" s="127"/>
      <c r="H20" s="147">
        <f t="shared" si="6"/>
        <v>0</v>
      </c>
      <c r="I20" s="148">
        <f t="shared" si="6"/>
        <v>0</v>
      </c>
      <c r="J20" s="149">
        <f t="shared" si="1"/>
        <v>0</v>
      </c>
      <c r="K20" s="161"/>
      <c r="L20" s="141"/>
      <c r="M20" s="127">
        <f t="shared" si="7"/>
        <v>0</v>
      </c>
      <c r="N20" s="218">
        <f t="shared" si="2"/>
        <v>0</v>
      </c>
      <c r="O20" s="113">
        <f t="shared" si="3"/>
        <v>0</v>
      </c>
      <c r="P20" s="219">
        <f t="shared" si="4"/>
        <v>0</v>
      </c>
      <c r="Q20" s="114">
        <f t="shared" si="8"/>
        <v>0</v>
      </c>
      <c r="R20" s="114">
        <f t="shared" si="5"/>
        <v>0</v>
      </c>
      <c r="S20" s="114">
        <f t="shared" si="5"/>
        <v>0</v>
      </c>
      <c r="T20" s="123"/>
      <c r="U20" s="124"/>
      <c r="V20" s="125"/>
      <c r="W20" s="126"/>
      <c r="X20" s="124"/>
      <c r="Y20" s="127"/>
      <c r="Z20" s="123"/>
      <c r="AA20" s="124"/>
      <c r="AB20" s="125"/>
      <c r="AC20" s="126"/>
      <c r="AD20" s="124"/>
      <c r="AE20" s="125"/>
    </row>
    <row r="21" spans="1:31" s="31" customFormat="1" ht="12.75" x14ac:dyDescent="0.2">
      <c r="A21" s="44" t="s">
        <v>10</v>
      </c>
      <c r="B21" s="173">
        <f>Febrero!B21</f>
        <v>0</v>
      </c>
      <c r="C21" s="160">
        <f>Febrero!C21</f>
        <v>0</v>
      </c>
      <c r="D21" s="125">
        <f t="shared" si="0"/>
        <v>0</v>
      </c>
      <c r="E21" s="159"/>
      <c r="F21" s="160"/>
      <c r="G21" s="127"/>
      <c r="H21" s="147">
        <f t="shared" si="6"/>
        <v>0</v>
      </c>
      <c r="I21" s="148">
        <f t="shared" si="6"/>
        <v>0</v>
      </c>
      <c r="J21" s="149">
        <f t="shared" si="1"/>
        <v>0</v>
      </c>
      <c r="K21" s="161"/>
      <c r="L21" s="141"/>
      <c r="M21" s="127">
        <f t="shared" si="7"/>
        <v>0</v>
      </c>
      <c r="N21" s="218">
        <f t="shared" si="2"/>
        <v>0</v>
      </c>
      <c r="O21" s="113">
        <f t="shared" si="3"/>
        <v>0</v>
      </c>
      <c r="P21" s="219">
        <f t="shared" si="4"/>
        <v>0</v>
      </c>
      <c r="Q21" s="114">
        <f t="shared" si="8"/>
        <v>0</v>
      </c>
      <c r="R21" s="114">
        <f t="shared" si="5"/>
        <v>0</v>
      </c>
      <c r="S21" s="114">
        <f t="shared" si="5"/>
        <v>0</v>
      </c>
      <c r="T21" s="123"/>
      <c r="U21" s="124"/>
      <c r="V21" s="125"/>
      <c r="W21" s="126"/>
      <c r="X21" s="124"/>
      <c r="Y21" s="127"/>
      <c r="Z21" s="123"/>
      <c r="AA21" s="124"/>
      <c r="AB21" s="125"/>
      <c r="AC21" s="126"/>
      <c r="AD21" s="124"/>
      <c r="AE21" s="125"/>
    </row>
    <row r="22" spans="1:31" s="31" customFormat="1" ht="12.75" x14ac:dyDescent="0.2">
      <c r="A22" s="44" t="s">
        <v>11</v>
      </c>
      <c r="B22" s="173">
        <f>Febrero!B22</f>
        <v>0</v>
      </c>
      <c r="C22" s="160">
        <f>Febrero!C22</f>
        <v>0</v>
      </c>
      <c r="D22" s="125">
        <f t="shared" si="0"/>
        <v>0</v>
      </c>
      <c r="E22" s="159"/>
      <c r="F22" s="160"/>
      <c r="G22" s="127"/>
      <c r="H22" s="147">
        <f t="shared" si="6"/>
        <v>0</v>
      </c>
      <c r="I22" s="148">
        <f>C22</f>
        <v>0</v>
      </c>
      <c r="J22" s="149">
        <f t="shared" si="1"/>
        <v>0</v>
      </c>
      <c r="K22" s="161"/>
      <c r="L22" s="141"/>
      <c r="M22" s="127">
        <f t="shared" si="7"/>
        <v>0</v>
      </c>
      <c r="N22" s="218">
        <f t="shared" si="2"/>
        <v>0</v>
      </c>
      <c r="O22" s="113">
        <f t="shared" si="3"/>
        <v>0</v>
      </c>
      <c r="P22" s="219">
        <f t="shared" si="4"/>
        <v>0</v>
      </c>
      <c r="Q22" s="114">
        <f t="shared" si="8"/>
        <v>0</v>
      </c>
      <c r="R22" s="114">
        <f t="shared" si="5"/>
        <v>0</v>
      </c>
      <c r="S22" s="114">
        <f t="shared" si="5"/>
        <v>0</v>
      </c>
      <c r="T22" s="123"/>
      <c r="U22" s="124"/>
      <c r="V22" s="125"/>
      <c r="W22" s="126"/>
      <c r="X22" s="124"/>
      <c r="Y22" s="127"/>
      <c r="Z22" s="123"/>
      <c r="AA22" s="124"/>
      <c r="AB22" s="125"/>
      <c r="AC22" s="126"/>
      <c r="AD22" s="124"/>
      <c r="AE22" s="125"/>
    </row>
    <row r="23" spans="1:31" s="31" customFormat="1" ht="12.75" x14ac:dyDescent="0.2">
      <c r="A23" s="44" t="s">
        <v>14</v>
      </c>
      <c r="B23" s="173">
        <f>Febrero!B23</f>
        <v>0</v>
      </c>
      <c r="C23" s="160">
        <f>Febrero!C23</f>
        <v>0</v>
      </c>
      <c r="D23" s="125">
        <f t="shared" si="0"/>
        <v>0</v>
      </c>
      <c r="E23" s="159"/>
      <c r="F23" s="160"/>
      <c r="G23" s="127"/>
      <c r="H23" s="147">
        <f t="shared" si="6"/>
        <v>0</v>
      </c>
      <c r="I23" s="148">
        <f>C23</f>
        <v>0</v>
      </c>
      <c r="J23" s="149">
        <f t="shared" si="1"/>
        <v>0</v>
      </c>
      <c r="K23" s="161"/>
      <c r="L23" s="141"/>
      <c r="M23" s="127">
        <f t="shared" si="7"/>
        <v>0</v>
      </c>
      <c r="N23" s="218">
        <f t="shared" si="2"/>
        <v>0</v>
      </c>
      <c r="O23" s="113">
        <f t="shared" si="3"/>
        <v>0</v>
      </c>
      <c r="P23" s="219">
        <f t="shared" si="4"/>
        <v>0</v>
      </c>
      <c r="Q23" s="114">
        <f t="shared" si="8"/>
        <v>0</v>
      </c>
      <c r="R23" s="114">
        <f t="shared" si="5"/>
        <v>0</v>
      </c>
      <c r="S23" s="114">
        <f t="shared" si="5"/>
        <v>0</v>
      </c>
      <c r="T23" s="123"/>
      <c r="U23" s="124"/>
      <c r="V23" s="125"/>
      <c r="W23" s="126"/>
      <c r="X23" s="124"/>
      <c r="Y23" s="127"/>
      <c r="Z23" s="123"/>
      <c r="AA23" s="124"/>
      <c r="AB23" s="125"/>
      <c r="AC23" s="126"/>
      <c r="AD23" s="124"/>
      <c r="AE23" s="125"/>
    </row>
    <row r="24" spans="1:31" s="31" customFormat="1" ht="12.75" x14ac:dyDescent="0.2">
      <c r="A24" s="213" t="s">
        <v>12</v>
      </c>
      <c r="B24" s="173">
        <f>Febrero!B24</f>
        <v>0</v>
      </c>
      <c r="C24" s="160">
        <f>Febrero!C24</f>
        <v>0</v>
      </c>
      <c r="D24" s="125">
        <f t="shared" si="0"/>
        <v>0</v>
      </c>
      <c r="E24" s="159"/>
      <c r="F24" s="160"/>
      <c r="G24" s="127"/>
      <c r="H24" s="147">
        <f t="shared" si="6"/>
        <v>0</v>
      </c>
      <c r="I24" s="148">
        <f>C24</f>
        <v>0</v>
      </c>
      <c r="J24" s="149">
        <f t="shared" si="1"/>
        <v>0</v>
      </c>
      <c r="K24" s="161"/>
      <c r="L24" s="141"/>
      <c r="M24" s="127">
        <f t="shared" si="7"/>
        <v>0</v>
      </c>
      <c r="N24" s="218">
        <f t="shared" si="2"/>
        <v>0</v>
      </c>
      <c r="O24" s="113">
        <f t="shared" si="3"/>
        <v>0</v>
      </c>
      <c r="P24" s="219">
        <f t="shared" si="4"/>
        <v>0</v>
      </c>
      <c r="Q24" s="114">
        <f t="shared" si="8"/>
        <v>0</v>
      </c>
      <c r="R24" s="114">
        <f t="shared" si="5"/>
        <v>0</v>
      </c>
      <c r="S24" s="114">
        <f t="shared" si="5"/>
        <v>0</v>
      </c>
      <c r="T24" s="123"/>
      <c r="U24" s="124"/>
      <c r="V24" s="125"/>
      <c r="W24" s="126"/>
      <c r="X24" s="124"/>
      <c r="Y24" s="127"/>
      <c r="Z24" s="123"/>
      <c r="AA24" s="124"/>
      <c r="AB24" s="125"/>
      <c r="AC24" s="126"/>
      <c r="AD24" s="124"/>
      <c r="AE24" s="125"/>
    </row>
    <row r="25" spans="1:31" s="31" customFormat="1" ht="13.5" thickBot="1" x14ac:dyDescent="0.25">
      <c r="A25" s="215" t="s">
        <v>13</v>
      </c>
      <c r="B25" s="174">
        <f>Febrero!B25</f>
        <v>0</v>
      </c>
      <c r="C25" s="175">
        <f>Febrero!C25</f>
        <v>0</v>
      </c>
      <c r="D25" s="176">
        <f t="shared" si="0"/>
        <v>0</v>
      </c>
      <c r="E25" s="177"/>
      <c r="F25" s="175"/>
      <c r="G25" s="178"/>
      <c r="H25" s="179">
        <f t="shared" si="6"/>
        <v>0</v>
      </c>
      <c r="I25" s="180">
        <f t="shared" si="6"/>
        <v>0</v>
      </c>
      <c r="J25" s="181">
        <f t="shared" si="1"/>
        <v>0</v>
      </c>
      <c r="K25" s="164"/>
      <c r="L25" s="143"/>
      <c r="M25" s="132">
        <f t="shared" si="7"/>
        <v>0</v>
      </c>
      <c r="N25" s="220">
        <f t="shared" si="2"/>
        <v>0</v>
      </c>
      <c r="O25" s="115">
        <f t="shared" si="3"/>
        <v>0</v>
      </c>
      <c r="P25" s="221">
        <f t="shared" si="4"/>
        <v>0</v>
      </c>
      <c r="Q25" s="116">
        <f t="shared" si="8"/>
        <v>0</v>
      </c>
      <c r="R25" s="116">
        <f t="shared" si="5"/>
        <v>0</v>
      </c>
      <c r="S25" s="116">
        <f t="shared" si="5"/>
        <v>0</v>
      </c>
      <c r="T25" s="193"/>
      <c r="U25" s="194"/>
      <c r="V25" s="176"/>
      <c r="W25" s="195"/>
      <c r="X25" s="194"/>
      <c r="Y25" s="178"/>
      <c r="Z25" s="193"/>
      <c r="AA25" s="194"/>
      <c r="AB25" s="176"/>
      <c r="AC25" s="195"/>
      <c r="AD25" s="194"/>
      <c r="AE25" s="176"/>
    </row>
    <row r="26" spans="1:31" s="32" customFormat="1" ht="14.25" customHeight="1" thickBot="1" x14ac:dyDescent="0.25">
      <c r="A26" s="45" t="s">
        <v>38</v>
      </c>
      <c r="B26" s="182">
        <f t="shared" ref="B26:J26" si="9">SUM(B17:B25)</f>
        <v>0</v>
      </c>
      <c r="C26" s="183">
        <f t="shared" si="9"/>
        <v>0</v>
      </c>
      <c r="D26" s="184">
        <f t="shared" si="9"/>
        <v>0</v>
      </c>
      <c r="E26" s="185"/>
      <c r="F26" s="183"/>
      <c r="G26" s="186"/>
      <c r="H26" s="187">
        <f t="shared" si="9"/>
        <v>0</v>
      </c>
      <c r="I26" s="188">
        <f t="shared" si="9"/>
        <v>0</v>
      </c>
      <c r="J26" s="189">
        <f t="shared" si="9"/>
        <v>0</v>
      </c>
      <c r="K26" s="136">
        <f>SUM(K17:K25)</f>
        <v>0</v>
      </c>
      <c r="L26" s="134">
        <f>SUM(L17:L25)</f>
        <v>0</v>
      </c>
      <c r="M26" s="137">
        <f>SUM(K26:L26)</f>
        <v>0</v>
      </c>
      <c r="N26" s="222">
        <f t="shared" si="2"/>
        <v>0</v>
      </c>
      <c r="O26" s="117">
        <f t="shared" si="3"/>
        <v>0</v>
      </c>
      <c r="P26" s="223">
        <f t="shared" si="4"/>
        <v>0</v>
      </c>
      <c r="Q26" s="116">
        <f t="shared" si="8"/>
        <v>0</v>
      </c>
      <c r="R26" s="116">
        <f t="shared" si="5"/>
        <v>0</v>
      </c>
      <c r="S26" s="116">
        <f t="shared" si="5"/>
        <v>0</v>
      </c>
      <c r="T26" s="182"/>
      <c r="U26" s="183"/>
      <c r="V26" s="184"/>
      <c r="W26" s="185"/>
      <c r="X26" s="183"/>
      <c r="Y26" s="186"/>
      <c r="Z26" s="182"/>
      <c r="AA26" s="183"/>
      <c r="AB26" s="184"/>
      <c r="AC26" s="185"/>
      <c r="AD26" s="183"/>
      <c r="AE26" s="184"/>
    </row>
    <row r="27" spans="1:31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8"/>
      <c r="AA27" s="38"/>
      <c r="AB27" s="38"/>
      <c r="AC27" s="38"/>
      <c r="AD27" s="38"/>
      <c r="AE27" s="38"/>
    </row>
    <row r="28" spans="1:31" s="33" customFormat="1" ht="30.75" customHeight="1" x14ac:dyDescent="0.25">
      <c r="A28" s="271" t="s">
        <v>47</v>
      </c>
      <c r="B28" s="271" t="s">
        <v>48</v>
      </c>
      <c r="C28" s="271"/>
      <c r="D28" s="271"/>
      <c r="E28" s="271"/>
      <c r="F28" s="271"/>
      <c r="G28" s="271"/>
      <c r="H28" s="271" t="s">
        <v>32</v>
      </c>
      <c r="I28" s="271"/>
      <c r="J28" s="271"/>
      <c r="K28" s="271" t="s">
        <v>33</v>
      </c>
      <c r="L28" s="271"/>
      <c r="M28" s="271"/>
      <c r="N28" s="271" t="s">
        <v>49</v>
      </c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55" t="s">
        <v>52</v>
      </c>
      <c r="AA28" s="255"/>
      <c r="AB28" s="255"/>
      <c r="AC28" s="253"/>
      <c r="AD28" s="253"/>
      <c r="AE28" s="253"/>
    </row>
    <row r="29" spans="1:31" s="33" customFormat="1" ht="18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 t="s">
        <v>50</v>
      </c>
      <c r="O29" s="271"/>
      <c r="P29" s="271"/>
      <c r="Q29" s="271" t="s">
        <v>51</v>
      </c>
      <c r="R29" s="271"/>
      <c r="S29" s="271"/>
      <c r="T29" s="271" t="s">
        <v>34</v>
      </c>
      <c r="U29" s="271"/>
      <c r="V29" s="271"/>
      <c r="W29" s="271" t="s">
        <v>35</v>
      </c>
      <c r="X29" s="271"/>
      <c r="Y29" s="271"/>
      <c r="Z29" s="255"/>
      <c r="AA29" s="255"/>
      <c r="AB29" s="255"/>
      <c r="AC29" s="253"/>
      <c r="AD29" s="253"/>
      <c r="AE29" s="253"/>
    </row>
    <row r="30" spans="1:31" s="34" customFormat="1" ht="12" customHeight="1" x14ac:dyDescent="0.2">
      <c r="A30" s="102">
        <v>1</v>
      </c>
      <c r="B30" s="288">
        <f>Febrero!B30</f>
        <v>0</v>
      </c>
      <c r="C30" s="288"/>
      <c r="D30" s="288"/>
      <c r="E30" s="288"/>
      <c r="F30" s="288"/>
      <c r="G30" s="288"/>
      <c r="H30" s="273" t="str">
        <f>Febrero!H30</f>
        <v>DIRECTOR (A)</v>
      </c>
      <c r="I30" s="274"/>
      <c r="J30" s="275"/>
      <c r="K30" s="260" t="str">
        <f>Febrero!K30</f>
        <v xml:space="preserve">PRIMERO </v>
      </c>
      <c r="L30" s="261"/>
      <c r="M30" s="262"/>
      <c r="N30" s="272">
        <v>0</v>
      </c>
      <c r="O30" s="272"/>
      <c r="P30" s="272"/>
      <c r="Q30" s="272">
        <v>0</v>
      </c>
      <c r="R30" s="272"/>
      <c r="S30" s="272"/>
      <c r="T30" s="272">
        <v>0</v>
      </c>
      <c r="U30" s="272"/>
      <c r="V30" s="272"/>
      <c r="W30" s="272">
        <v>0</v>
      </c>
      <c r="X30" s="272"/>
      <c r="Y30" s="272"/>
      <c r="Z30" s="256">
        <f t="shared" ref="Z30:Z39" si="10">(D$13)-N30-Q30-T30-W30</f>
        <v>0</v>
      </c>
      <c r="AA30" s="256"/>
      <c r="AB30" s="256"/>
      <c r="AC30" s="252"/>
      <c r="AD30" s="252"/>
      <c r="AE30" s="252"/>
    </row>
    <row r="31" spans="1:31" s="34" customFormat="1" ht="12" customHeight="1" x14ac:dyDescent="0.2">
      <c r="A31" s="102">
        <v>2</v>
      </c>
      <c r="B31" s="288" t="str">
        <f>Febrero!B31</f>
        <v>Docente 2</v>
      </c>
      <c r="C31" s="288"/>
      <c r="D31" s="288"/>
      <c r="E31" s="288"/>
      <c r="F31" s="288"/>
      <c r="G31" s="288"/>
      <c r="H31" s="273" t="str">
        <f>Febrero!H31</f>
        <v>SUB DIRECTOR (A)</v>
      </c>
      <c r="I31" s="274"/>
      <c r="J31" s="275"/>
      <c r="K31" s="260" t="str">
        <f>Febrero!K31</f>
        <v>SEGUNDO</v>
      </c>
      <c r="L31" s="261"/>
      <c r="M31" s="262"/>
      <c r="N31" s="263">
        <v>0</v>
      </c>
      <c r="O31" s="263"/>
      <c r="P31" s="263"/>
      <c r="Q31" s="263">
        <v>0</v>
      </c>
      <c r="R31" s="263"/>
      <c r="S31" s="263"/>
      <c r="T31" s="263">
        <v>0</v>
      </c>
      <c r="U31" s="263"/>
      <c r="V31" s="263"/>
      <c r="W31" s="263">
        <v>0</v>
      </c>
      <c r="X31" s="263"/>
      <c r="Y31" s="263"/>
      <c r="Z31" s="256">
        <f t="shared" si="10"/>
        <v>0</v>
      </c>
      <c r="AA31" s="256"/>
      <c r="AB31" s="256"/>
      <c r="AC31" s="252"/>
      <c r="AD31" s="252"/>
      <c r="AE31" s="252"/>
    </row>
    <row r="32" spans="1:31" s="34" customFormat="1" ht="12" customHeight="1" x14ac:dyDescent="0.2">
      <c r="A32" s="102">
        <v>3</v>
      </c>
      <c r="B32" s="288" t="str">
        <f>Febrero!B32</f>
        <v>Docente 3</v>
      </c>
      <c r="C32" s="288"/>
      <c r="D32" s="288"/>
      <c r="E32" s="288"/>
      <c r="F32" s="288"/>
      <c r="G32" s="288"/>
      <c r="H32" s="273" t="str">
        <f>Febrero!H32</f>
        <v>D.S.E.</v>
      </c>
      <c r="I32" s="274"/>
      <c r="J32" s="275"/>
      <c r="K32" s="260" t="str">
        <f>Febrero!K32</f>
        <v>TERCERO</v>
      </c>
      <c r="L32" s="261"/>
      <c r="M32" s="262"/>
      <c r="N32" s="272">
        <v>0</v>
      </c>
      <c r="O32" s="272"/>
      <c r="P32" s="272"/>
      <c r="Q32" s="272">
        <v>0</v>
      </c>
      <c r="R32" s="272"/>
      <c r="S32" s="272"/>
      <c r="T32" s="272">
        <v>0</v>
      </c>
      <c r="U32" s="272"/>
      <c r="V32" s="272"/>
      <c r="W32" s="272">
        <v>0</v>
      </c>
      <c r="X32" s="272"/>
      <c r="Y32" s="272"/>
      <c r="Z32" s="256">
        <f t="shared" si="10"/>
        <v>0</v>
      </c>
      <c r="AA32" s="256"/>
      <c r="AB32" s="256"/>
      <c r="AC32" s="252"/>
      <c r="AD32" s="252"/>
      <c r="AE32" s="252"/>
    </row>
    <row r="33" spans="1:31" s="34" customFormat="1" ht="12" customHeight="1" x14ac:dyDescent="0.2">
      <c r="A33" s="102">
        <v>4</v>
      </c>
      <c r="B33" s="288" t="str">
        <f>Febrero!B33</f>
        <v>Docente 4</v>
      </c>
      <c r="C33" s="288"/>
      <c r="D33" s="288"/>
      <c r="E33" s="288"/>
      <c r="F33" s="288"/>
      <c r="G33" s="288"/>
      <c r="H33" s="273" t="str">
        <f>Febrero!H33</f>
        <v>D.S.E.</v>
      </c>
      <c r="I33" s="274"/>
      <c r="J33" s="275"/>
      <c r="K33" s="260" t="str">
        <f>Febrero!K33</f>
        <v>CUARTO</v>
      </c>
      <c r="L33" s="261"/>
      <c r="M33" s="262"/>
      <c r="N33" s="272">
        <v>0</v>
      </c>
      <c r="O33" s="272"/>
      <c r="P33" s="272"/>
      <c r="Q33" s="272">
        <v>0</v>
      </c>
      <c r="R33" s="272"/>
      <c r="S33" s="272"/>
      <c r="T33" s="272">
        <v>0</v>
      </c>
      <c r="U33" s="272"/>
      <c r="V33" s="272"/>
      <c r="W33" s="272">
        <v>0</v>
      </c>
      <c r="X33" s="272"/>
      <c r="Y33" s="272"/>
      <c r="Z33" s="256">
        <f t="shared" si="10"/>
        <v>0</v>
      </c>
      <c r="AA33" s="256"/>
      <c r="AB33" s="256"/>
      <c r="AC33" s="252"/>
      <c r="AD33" s="252"/>
      <c r="AE33" s="252"/>
    </row>
    <row r="34" spans="1:31" s="34" customFormat="1" ht="12" customHeight="1" x14ac:dyDescent="0.2">
      <c r="A34" s="102">
        <v>5</v>
      </c>
      <c r="B34" s="288" t="str">
        <f>Febrero!B34</f>
        <v>Docente 5</v>
      </c>
      <c r="C34" s="288"/>
      <c r="D34" s="288"/>
      <c r="E34" s="288"/>
      <c r="F34" s="288"/>
      <c r="G34" s="288"/>
      <c r="H34" s="273" t="str">
        <f>Febrero!H34</f>
        <v>D.S.E.</v>
      </c>
      <c r="I34" s="274"/>
      <c r="J34" s="275"/>
      <c r="K34" s="260" t="str">
        <f>Febrero!K34</f>
        <v>QUINTO</v>
      </c>
      <c r="L34" s="261"/>
      <c r="M34" s="262"/>
      <c r="N34" s="272">
        <v>0</v>
      </c>
      <c r="O34" s="272"/>
      <c r="P34" s="272"/>
      <c r="Q34" s="272">
        <v>0</v>
      </c>
      <c r="R34" s="272"/>
      <c r="S34" s="272"/>
      <c r="T34" s="272">
        <v>0</v>
      </c>
      <c r="U34" s="272"/>
      <c r="V34" s="272"/>
      <c r="W34" s="272">
        <v>0</v>
      </c>
      <c r="X34" s="272"/>
      <c r="Y34" s="272"/>
      <c r="Z34" s="256">
        <f t="shared" si="10"/>
        <v>0</v>
      </c>
      <c r="AA34" s="256"/>
      <c r="AB34" s="256"/>
      <c r="AC34" s="252"/>
      <c r="AD34" s="252"/>
      <c r="AE34" s="252"/>
    </row>
    <row r="35" spans="1:31" s="34" customFormat="1" ht="12" customHeight="1" x14ac:dyDescent="0.2">
      <c r="A35" s="102">
        <v>6</v>
      </c>
      <c r="B35" s="288" t="str">
        <f>Febrero!B35</f>
        <v>Docente 6</v>
      </c>
      <c r="C35" s="288"/>
      <c r="D35" s="288"/>
      <c r="E35" s="288"/>
      <c r="F35" s="288"/>
      <c r="G35" s="288"/>
      <c r="H35" s="273" t="str">
        <f>Febrero!H35</f>
        <v>D.S.E.</v>
      </c>
      <c r="I35" s="274"/>
      <c r="J35" s="275"/>
      <c r="K35" s="260" t="str">
        <f>Febrero!K35</f>
        <v>SEXTO</v>
      </c>
      <c r="L35" s="261"/>
      <c r="M35" s="262"/>
      <c r="N35" s="272">
        <v>0</v>
      </c>
      <c r="O35" s="272"/>
      <c r="P35" s="272"/>
      <c r="Q35" s="272">
        <v>0</v>
      </c>
      <c r="R35" s="272"/>
      <c r="S35" s="272"/>
      <c r="T35" s="272">
        <v>0</v>
      </c>
      <c r="U35" s="272"/>
      <c r="V35" s="272"/>
      <c r="W35" s="272">
        <v>0</v>
      </c>
      <c r="X35" s="272"/>
      <c r="Y35" s="272"/>
      <c r="Z35" s="256">
        <f t="shared" si="10"/>
        <v>0</v>
      </c>
      <c r="AA35" s="256"/>
      <c r="AB35" s="256"/>
      <c r="AC35" s="252"/>
      <c r="AD35" s="252"/>
      <c r="AE35" s="252"/>
    </row>
    <row r="36" spans="1:31" s="34" customFormat="1" ht="12" customHeight="1" x14ac:dyDescent="0.2">
      <c r="A36" s="102">
        <v>7</v>
      </c>
      <c r="B36" s="288" t="str">
        <f>Febrero!B36</f>
        <v>Docente 7</v>
      </c>
      <c r="C36" s="288"/>
      <c r="D36" s="288"/>
      <c r="E36" s="288"/>
      <c r="F36" s="288"/>
      <c r="G36" s="288"/>
      <c r="H36" s="273" t="str">
        <f>Febrero!H36</f>
        <v>D.S.E.</v>
      </c>
      <c r="I36" s="274"/>
      <c r="J36" s="275"/>
      <c r="K36" s="260">
        <f>Febrero!K36</f>
        <v>0</v>
      </c>
      <c r="L36" s="261"/>
      <c r="M36" s="262"/>
      <c r="N36" s="272">
        <v>0</v>
      </c>
      <c r="O36" s="272"/>
      <c r="P36" s="272"/>
      <c r="Q36" s="272">
        <v>0</v>
      </c>
      <c r="R36" s="272"/>
      <c r="S36" s="272"/>
      <c r="T36" s="272">
        <v>0</v>
      </c>
      <c r="U36" s="272"/>
      <c r="V36" s="272"/>
      <c r="W36" s="272">
        <v>0</v>
      </c>
      <c r="X36" s="272"/>
      <c r="Y36" s="272"/>
      <c r="Z36" s="256">
        <f t="shared" si="10"/>
        <v>0</v>
      </c>
      <c r="AA36" s="256"/>
      <c r="AB36" s="256"/>
      <c r="AC36" s="252"/>
      <c r="AD36" s="252"/>
      <c r="AE36" s="252"/>
    </row>
    <row r="37" spans="1:31" s="34" customFormat="1" ht="12" customHeight="1" x14ac:dyDescent="0.2">
      <c r="A37" s="102">
        <v>8</v>
      </c>
      <c r="B37" s="288" t="str">
        <f>Febrero!B37</f>
        <v>Docente 8</v>
      </c>
      <c r="C37" s="288"/>
      <c r="D37" s="288"/>
      <c r="E37" s="288"/>
      <c r="F37" s="288"/>
      <c r="G37" s="288"/>
      <c r="H37" s="273" t="str">
        <f>Febrero!H37</f>
        <v>D.S.E.</v>
      </c>
      <c r="I37" s="274"/>
      <c r="J37" s="275"/>
      <c r="K37" s="260">
        <f>Febrero!K37</f>
        <v>0</v>
      </c>
      <c r="L37" s="261"/>
      <c r="M37" s="262"/>
      <c r="N37" s="272">
        <v>0</v>
      </c>
      <c r="O37" s="272"/>
      <c r="P37" s="272"/>
      <c r="Q37" s="272">
        <v>0</v>
      </c>
      <c r="R37" s="272"/>
      <c r="S37" s="272"/>
      <c r="T37" s="272">
        <v>0</v>
      </c>
      <c r="U37" s="272"/>
      <c r="V37" s="272"/>
      <c r="W37" s="272">
        <v>0</v>
      </c>
      <c r="X37" s="272"/>
      <c r="Y37" s="272"/>
      <c r="Z37" s="256">
        <f t="shared" si="10"/>
        <v>0</v>
      </c>
      <c r="AA37" s="256"/>
      <c r="AB37" s="256"/>
      <c r="AC37" s="252"/>
      <c r="AD37" s="252"/>
      <c r="AE37" s="252"/>
    </row>
    <row r="38" spans="1:31" s="34" customFormat="1" ht="12" customHeight="1" x14ac:dyDescent="0.2">
      <c r="A38" s="102">
        <v>9</v>
      </c>
      <c r="B38" s="288" t="str">
        <f>Febrero!B38</f>
        <v>Docente 9</v>
      </c>
      <c r="C38" s="288"/>
      <c r="D38" s="288"/>
      <c r="E38" s="288"/>
      <c r="F38" s="288"/>
      <c r="G38" s="288"/>
      <c r="H38" s="273" t="str">
        <f>Febrero!H38</f>
        <v>D.S.E.</v>
      </c>
      <c r="I38" s="274"/>
      <c r="J38" s="275"/>
      <c r="K38" s="260">
        <f>Febrero!K38</f>
        <v>0</v>
      </c>
      <c r="L38" s="261"/>
      <c r="M38" s="262"/>
      <c r="N38" s="272">
        <v>0</v>
      </c>
      <c r="O38" s="272"/>
      <c r="P38" s="272"/>
      <c r="Q38" s="272">
        <v>0</v>
      </c>
      <c r="R38" s="272"/>
      <c r="S38" s="272"/>
      <c r="T38" s="272">
        <v>0</v>
      </c>
      <c r="U38" s="272"/>
      <c r="V38" s="272"/>
      <c r="W38" s="272">
        <v>0</v>
      </c>
      <c r="X38" s="272"/>
      <c r="Y38" s="272"/>
      <c r="Z38" s="256">
        <f t="shared" si="10"/>
        <v>0</v>
      </c>
      <c r="AA38" s="256"/>
      <c r="AB38" s="256"/>
      <c r="AC38" s="252"/>
      <c r="AD38" s="252"/>
      <c r="AE38" s="252"/>
    </row>
    <row r="39" spans="1:31" s="34" customFormat="1" ht="12" customHeight="1" x14ac:dyDescent="0.2">
      <c r="A39" s="102">
        <v>10</v>
      </c>
      <c r="B39" s="288" t="str">
        <f>Febrero!B39</f>
        <v>Docente 10</v>
      </c>
      <c r="C39" s="288"/>
      <c r="D39" s="288"/>
      <c r="E39" s="288"/>
      <c r="F39" s="288"/>
      <c r="G39" s="288"/>
      <c r="H39" s="273" t="str">
        <f>Febrero!H39</f>
        <v>D.S.E.</v>
      </c>
      <c r="I39" s="274"/>
      <c r="J39" s="275"/>
      <c r="K39" s="260">
        <f>Febrero!K39</f>
        <v>0</v>
      </c>
      <c r="L39" s="261"/>
      <c r="M39" s="262"/>
      <c r="N39" s="272">
        <v>0</v>
      </c>
      <c r="O39" s="272"/>
      <c r="P39" s="272"/>
      <c r="Q39" s="272">
        <v>0</v>
      </c>
      <c r="R39" s="272"/>
      <c r="S39" s="272"/>
      <c r="T39" s="272">
        <v>0</v>
      </c>
      <c r="U39" s="272"/>
      <c r="V39" s="272"/>
      <c r="W39" s="272">
        <v>0</v>
      </c>
      <c r="X39" s="272"/>
      <c r="Y39" s="272"/>
      <c r="Z39" s="256">
        <f t="shared" si="10"/>
        <v>0</v>
      </c>
      <c r="AA39" s="256"/>
      <c r="AB39" s="256"/>
      <c r="AC39" s="252"/>
      <c r="AD39" s="252"/>
      <c r="AE39" s="252"/>
    </row>
    <row r="40" spans="1:31" x14ac:dyDescent="0.2">
      <c r="A40" s="1"/>
      <c r="AC40" s="38"/>
      <c r="AD40" s="38"/>
      <c r="AE40" s="38"/>
    </row>
    <row r="41" spans="1:31" x14ac:dyDescent="0.2">
      <c r="A41" s="1"/>
      <c r="AC41" s="38"/>
      <c r="AD41" s="38"/>
      <c r="AE41" s="38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/>
      <c r="AB42" s="38"/>
      <c r="AC42" s="38"/>
      <c r="AD42" s="38"/>
      <c r="AE42" s="38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A43" s="38"/>
      <c r="AB43" s="38"/>
      <c r="AC43" s="38"/>
      <c r="AD43" s="38"/>
      <c r="AE43" s="38"/>
    </row>
    <row r="44" spans="1:31" s="25" customFormat="1" ht="15" x14ac:dyDescent="0.25">
      <c r="A44" s="46" t="s">
        <v>36</v>
      </c>
      <c r="B44" s="47"/>
      <c r="C44" s="286" t="str">
        <f>Febrero!C44</f>
        <v xml:space="preserve">, , </v>
      </c>
      <c r="D44" s="286"/>
      <c r="E44" s="286"/>
      <c r="F44" s="286"/>
      <c r="G44" s="286"/>
      <c r="H44" s="286"/>
      <c r="I44" s="286"/>
      <c r="J44" s="286"/>
      <c r="K44" s="276">
        <v>43910</v>
      </c>
      <c r="L44" s="276"/>
      <c r="M44" s="276"/>
      <c r="N44" s="50"/>
      <c r="O44" s="50"/>
      <c r="P44" s="285">
        <f>B30</f>
        <v>0</v>
      </c>
      <c r="Q44" s="285"/>
      <c r="R44" s="285"/>
      <c r="S44" s="285"/>
      <c r="T44" s="285"/>
      <c r="U44" s="48"/>
      <c r="V44" s="48"/>
      <c r="W44" s="48"/>
      <c r="X44" s="51"/>
      <c r="Y44" s="51"/>
      <c r="Z44" s="52"/>
      <c r="AA44" s="52"/>
      <c r="AB44" s="48"/>
      <c r="AC44" s="52"/>
      <c r="AD44" s="52"/>
      <c r="AE44" s="48"/>
    </row>
    <row r="45" spans="1:31" s="25" customFormat="1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82" t="s">
        <v>71</v>
      </c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8"/>
      <c r="AD46" s="38"/>
      <c r="AE46" s="38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38"/>
      <c r="AB47" s="38"/>
      <c r="AC47" s="38"/>
      <c r="AD47" s="38"/>
      <c r="AE47" s="38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8"/>
      <c r="AA48" s="38"/>
      <c r="AB48" s="38"/>
      <c r="AC48" s="38"/>
      <c r="AD48" s="38"/>
      <c r="AE48" s="38"/>
    </row>
  </sheetData>
  <sheetProtection algorithmName="SHA-512" hashValue="hmfp3dODMEPCXEZkPUJr2HGdgiFHDnmsdv1O3Cu5chyZ0ImgBPBIsOsdzlluQ60CCutdszQcxDL7KBe6YHI1Kw==" saltValue="ar67jAZGuIqRFrY5ft5t9A==" spinCount="100000" sheet="1" objects="1" scenarios="1"/>
  <mergeCells count="127">
    <mergeCell ref="A4:AE4"/>
    <mergeCell ref="A5:AE5"/>
    <mergeCell ref="A6:AE6"/>
    <mergeCell ref="A7:AE7"/>
    <mergeCell ref="Z10:AE10"/>
    <mergeCell ref="AC37:AE37"/>
    <mergeCell ref="AC38:AE38"/>
    <mergeCell ref="Z33:AB33"/>
    <mergeCell ref="B32:G32"/>
    <mergeCell ref="H32:J32"/>
    <mergeCell ref="K32:M32"/>
    <mergeCell ref="N32:P32"/>
    <mergeCell ref="Q32:S32"/>
    <mergeCell ref="T32:V32"/>
    <mergeCell ref="H30:J30"/>
    <mergeCell ref="K30:M30"/>
    <mergeCell ref="N30:P30"/>
    <mergeCell ref="Q30:S30"/>
    <mergeCell ref="T30:V30"/>
    <mergeCell ref="W30:Y30"/>
    <mergeCell ref="Z30:AB30"/>
    <mergeCell ref="B31:G31"/>
    <mergeCell ref="B33:G33"/>
    <mergeCell ref="H33:J33"/>
    <mergeCell ref="F9:J9"/>
    <mergeCell ref="Q9:S9"/>
    <mergeCell ref="B36:G36"/>
    <mergeCell ref="H36:J36"/>
    <mergeCell ref="K36:M36"/>
    <mergeCell ref="B35:G35"/>
    <mergeCell ref="H35:J35"/>
    <mergeCell ref="K35:M35"/>
    <mergeCell ref="T36:V36"/>
    <mergeCell ref="B30:G30"/>
    <mergeCell ref="N29:P29"/>
    <mergeCell ref="Q29:S29"/>
    <mergeCell ref="T29:V29"/>
    <mergeCell ref="F10:J10"/>
    <mergeCell ref="Q35:S35"/>
    <mergeCell ref="T35:V35"/>
    <mergeCell ref="P45:AE45"/>
    <mergeCell ref="AC15:AE15"/>
    <mergeCell ref="AC28:AE29"/>
    <mergeCell ref="AC30:AE30"/>
    <mergeCell ref="AC31:AE31"/>
    <mergeCell ref="AC32:AE32"/>
    <mergeCell ref="AC33:AE33"/>
    <mergeCell ref="AC34:AE34"/>
    <mergeCell ref="AC35:AE35"/>
    <mergeCell ref="AC36:AE36"/>
    <mergeCell ref="N37:P37"/>
    <mergeCell ref="Q37:S37"/>
    <mergeCell ref="T37:V37"/>
    <mergeCell ref="W37:Y37"/>
    <mergeCell ref="Z37:AB37"/>
    <mergeCell ref="N36:P36"/>
    <mergeCell ref="Q36:S36"/>
    <mergeCell ref="N33:P33"/>
    <mergeCell ref="Q33:S33"/>
    <mergeCell ref="T33:V33"/>
    <mergeCell ref="W33:Y33"/>
    <mergeCell ref="W34:Y34"/>
    <mergeCell ref="W36:Y36"/>
    <mergeCell ref="Z28:AB29"/>
    <mergeCell ref="Z38:AB38"/>
    <mergeCell ref="B39:G39"/>
    <mergeCell ref="H39:J39"/>
    <mergeCell ref="K39:M39"/>
    <mergeCell ref="N39:P39"/>
    <mergeCell ref="Q39:S39"/>
    <mergeCell ref="T39:V39"/>
    <mergeCell ref="W39:Y39"/>
    <mergeCell ref="Z39:AB39"/>
    <mergeCell ref="B38:G38"/>
    <mergeCell ref="H38:J38"/>
    <mergeCell ref="K38:M38"/>
    <mergeCell ref="N38:P38"/>
    <mergeCell ref="Q38:S38"/>
    <mergeCell ref="T38:V38"/>
    <mergeCell ref="Z35:AB35"/>
    <mergeCell ref="B34:G34"/>
    <mergeCell ref="H34:J34"/>
    <mergeCell ref="K34:M34"/>
    <mergeCell ref="N34:P34"/>
    <mergeCell ref="Z9:AE9"/>
    <mergeCell ref="P44:T44"/>
    <mergeCell ref="L13:O13"/>
    <mergeCell ref="Z15:AB15"/>
    <mergeCell ref="AC39:AE39"/>
    <mergeCell ref="Q10:S10"/>
    <mergeCell ref="W32:Y32"/>
    <mergeCell ref="Z32:AB32"/>
    <mergeCell ref="W15:Y15"/>
    <mergeCell ref="Z36:AB36"/>
    <mergeCell ref="Z31:AB31"/>
    <mergeCell ref="Z34:AB34"/>
    <mergeCell ref="K37:M37"/>
    <mergeCell ref="K31:M31"/>
    <mergeCell ref="N31:P31"/>
    <mergeCell ref="Q31:S31"/>
    <mergeCell ref="T31:V31"/>
    <mergeCell ref="W31:Y31"/>
    <mergeCell ref="N35:P35"/>
    <mergeCell ref="W35:Y35"/>
    <mergeCell ref="Q34:S34"/>
    <mergeCell ref="T34:V34"/>
    <mergeCell ref="C44:J44"/>
    <mergeCell ref="A15:A16"/>
    <mergeCell ref="B15:D15"/>
    <mergeCell ref="E15:G15"/>
    <mergeCell ref="H15:J15"/>
    <mergeCell ref="K15:M15"/>
    <mergeCell ref="N15:P15"/>
    <mergeCell ref="Q15:S15"/>
    <mergeCell ref="T15:V15"/>
    <mergeCell ref="A28:A29"/>
    <mergeCell ref="B28:G29"/>
    <mergeCell ref="H28:J29"/>
    <mergeCell ref="K28:M29"/>
    <mergeCell ref="N28:Y28"/>
    <mergeCell ref="W29:Y29"/>
    <mergeCell ref="B37:G37"/>
    <mergeCell ref="H37:J37"/>
    <mergeCell ref="H31:J31"/>
    <mergeCell ref="K33:M33"/>
    <mergeCell ref="K44:M44"/>
    <mergeCell ref="W38:Y38"/>
  </mergeCells>
  <conditionalFormatting sqref="D13">
    <cfRule type="containsBlanks" dxfId="24" priority="2">
      <formula>LEN(TRIM(D13))=0</formula>
    </cfRule>
  </conditionalFormatting>
  <conditionalFormatting sqref="K17:L25">
    <cfRule type="containsBlanks" dxfId="23" priority="1">
      <formula>LEN(TRIM(K17))=0</formula>
    </cfRule>
  </conditionalFormatting>
  <dataValidations count="2">
    <dataValidation allowBlank="1" showInputMessage="1" showErrorMessage="1" promptTitle="AVISO!" prompt="Los movimientos se reportarán a partir del mes de mayo, ya que en el mes de abril se reportará la matrícula consolidada!" sqref="T17:AE26"/>
    <dataValidation allowBlank="1" showInputMessage="1" showErrorMessage="1" promptTitle="AVISO!" prompt="Si no hay inasistencias en este grado, para quitar el color rojo, colocar el número cero (0)." sqref="K17:L24"/>
  </dataValidations>
  <pageMargins left="0.39370078740157483" right="0.39370078740157483" top="0.39370078740157483" bottom="0.39370078740157483" header="0.31496062992125984" footer="0.31496062992125984"/>
  <pageSetup scale="92" orientation="landscape" horizontalDpi="300" verticalDpi="300" r:id="rId1"/>
  <headerFooter>
    <oddFooter>&amp;RLas Flores, Lempira 2019</oddFooter>
  </headerFooter>
  <rowBreaks count="1" manualBreakCount="1">
    <brk id="45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Check Box 1">
              <controlPr defaultSize="0" autoFill="0" autoLine="0" autoPict="0">
                <anchor moveWithCells="1">
                  <from>
                    <xdr:col>28</xdr:col>
                    <xdr:colOff>142875</xdr:colOff>
                    <xdr:row>9</xdr:row>
                    <xdr:rowOff>123825</xdr:rowOff>
                  </from>
                  <to>
                    <xdr:col>29</xdr:col>
                    <xdr:colOff>133350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123825</xdr:rowOff>
                  </from>
                  <to>
                    <xdr:col>9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123825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7" name="Check Box 4">
              <controlPr defaultSize="0" autoFill="0" autoLine="0" autoPict="0">
                <anchor moveWithCells="1">
                  <from>
                    <xdr:col>25</xdr:col>
                    <xdr:colOff>219075</xdr:colOff>
                    <xdr:row>9</xdr:row>
                    <xdr:rowOff>123825</xdr:rowOff>
                  </from>
                  <to>
                    <xdr:col>27</xdr:col>
                    <xdr:colOff>19050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2" r:id="rId8" name="Check Box 6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133350</xdr:rowOff>
                  </from>
                  <to>
                    <xdr:col>5</xdr:col>
                    <xdr:colOff>161925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3" r:id="rId9" name="Check Box 7">
              <controlPr defaultSize="0" autoFill="0" autoLine="0" autoPict="0">
                <anchor moveWithCells="1">
                  <from>
                    <xdr:col>9</xdr:col>
                    <xdr:colOff>190500</xdr:colOff>
                    <xdr:row>9</xdr:row>
                    <xdr:rowOff>133350</xdr:rowOff>
                  </from>
                  <to>
                    <xdr:col>10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10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133350</xdr:rowOff>
                  </from>
                  <to>
                    <xdr:col>7</xdr:col>
                    <xdr:colOff>209550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0070C0"/>
  </sheetPr>
  <dimension ref="A1:AE48"/>
  <sheetViews>
    <sheetView showGridLines="0" zoomScaleNormal="100" zoomScaleSheetLayoutView="100" zoomScalePageLayoutView="118" workbookViewId="0">
      <selection activeCell="D13" sqref="D13"/>
    </sheetView>
  </sheetViews>
  <sheetFormatPr baseColWidth="10" defaultRowHeight="14.25" x14ac:dyDescent="0.2"/>
  <cols>
    <col min="1" max="1" width="11.28515625" style="24" customWidth="1"/>
    <col min="2" max="3" width="4.42578125" style="24" customWidth="1"/>
    <col min="4" max="4" width="5" style="24" customWidth="1"/>
    <col min="5" max="6" width="4.42578125" style="24" customWidth="1"/>
    <col min="7" max="7" width="5" style="24" customWidth="1"/>
    <col min="8" max="9" width="4.42578125" style="24" customWidth="1"/>
    <col min="10" max="10" width="5" style="24" customWidth="1"/>
    <col min="11" max="12" width="4" style="24" customWidth="1"/>
    <col min="13" max="13" width="4.42578125" style="24" customWidth="1"/>
    <col min="14" max="16" width="5.85546875" style="24" bestFit="1" customWidth="1"/>
    <col min="17" max="19" width="5.7109375" style="24" customWidth="1"/>
    <col min="20" max="25" width="3.42578125" style="24" customWidth="1"/>
    <col min="26" max="31" width="3.42578125" style="29" customWidth="1"/>
    <col min="32" max="16384" width="11.42578125" style="24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8"/>
      <c r="O1" s="38"/>
      <c r="P1" s="3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8"/>
      <c r="O2" s="38"/>
      <c r="P2" s="3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5" customFormat="1" ht="15" x14ac:dyDescent="0.25">
      <c r="A4" s="283" t="s">
        <v>40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</row>
    <row r="5" spans="1:31" s="25" customFormat="1" ht="15" x14ac:dyDescent="0.25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</row>
    <row r="6" spans="1:31" s="25" customFormat="1" ht="15" x14ac:dyDescent="0.25">
      <c r="A6" s="283" t="s">
        <v>42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</row>
    <row r="7" spans="1:31" ht="15" x14ac:dyDescent="0.25">
      <c r="A7" s="284" t="s">
        <v>16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</row>
    <row r="8" spans="1:31" ht="2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7"/>
      <c r="O8" s="27"/>
      <c r="P8" s="27"/>
      <c r="Q8" s="25"/>
      <c r="Z8" s="24"/>
      <c r="AA8" s="24"/>
      <c r="AB8" s="24"/>
      <c r="AC8" s="24"/>
      <c r="AD8" s="24"/>
      <c r="AE8" s="24"/>
    </row>
    <row r="9" spans="1:31" s="28" customFormat="1" ht="15" customHeight="1" x14ac:dyDescent="0.2">
      <c r="A9" s="2" t="s">
        <v>31</v>
      </c>
      <c r="B9" s="3"/>
      <c r="C9" s="3"/>
      <c r="D9" s="3"/>
      <c r="E9" s="3"/>
      <c r="F9" s="289">
        <f>Marzo!F9</f>
        <v>0</v>
      </c>
      <c r="G9" s="289"/>
      <c r="H9" s="289"/>
      <c r="I9" s="289"/>
      <c r="J9" s="289"/>
      <c r="K9" s="3"/>
      <c r="L9" s="2" t="s">
        <v>17</v>
      </c>
      <c r="M9" s="5"/>
      <c r="N9" s="3"/>
      <c r="O9" s="3"/>
      <c r="P9" s="3"/>
      <c r="Q9" s="278">
        <f>Marzo!Q9</f>
        <v>0</v>
      </c>
      <c r="R9" s="278"/>
      <c r="S9" s="278"/>
      <c r="T9" s="3"/>
      <c r="U9" s="3"/>
      <c r="V9" s="2" t="s">
        <v>18</v>
      </c>
      <c r="W9" s="3"/>
      <c r="X9" s="3"/>
      <c r="Y9" s="3"/>
      <c r="Z9" s="289">
        <f>Marzo!Z9</f>
        <v>0</v>
      </c>
      <c r="AA9" s="289"/>
      <c r="AB9" s="289"/>
      <c r="AC9" s="289"/>
      <c r="AD9" s="289"/>
      <c r="AE9" s="289"/>
    </row>
    <row r="10" spans="1:31" s="28" customFormat="1" ht="12" x14ac:dyDescent="0.2">
      <c r="A10" s="2" t="s">
        <v>20</v>
      </c>
      <c r="B10" s="2"/>
      <c r="C10" s="3"/>
      <c r="D10" s="3"/>
      <c r="E10" s="3"/>
      <c r="F10" s="248">
        <f>Marzo!F10</f>
        <v>0</v>
      </c>
      <c r="G10" s="248"/>
      <c r="H10" s="248"/>
      <c r="I10" s="248"/>
      <c r="J10" s="248"/>
      <c r="K10" s="40"/>
      <c r="L10" s="2" t="s">
        <v>21</v>
      </c>
      <c r="M10" s="3"/>
      <c r="N10" s="3"/>
      <c r="O10" s="6"/>
      <c r="P10" s="3"/>
      <c r="Q10" s="290">
        <f>Marzo!Q10</f>
        <v>0</v>
      </c>
      <c r="R10" s="290"/>
      <c r="S10" s="290"/>
      <c r="T10" s="3"/>
      <c r="U10" s="3"/>
      <c r="V10" s="2" t="s">
        <v>19</v>
      </c>
      <c r="W10" s="3"/>
      <c r="X10" s="3"/>
      <c r="Y10" s="3"/>
      <c r="Z10" s="248">
        <f>Marzo!Z10</f>
        <v>0</v>
      </c>
      <c r="AA10" s="248"/>
      <c r="AB10" s="248"/>
      <c r="AC10" s="248"/>
      <c r="AD10" s="248"/>
      <c r="AE10" s="248"/>
    </row>
    <row r="11" spans="1:31" s="28" customFormat="1" ht="12" x14ac:dyDescent="0.2">
      <c r="A11" s="2" t="s">
        <v>25</v>
      </c>
      <c r="B11" s="5"/>
      <c r="C11" s="3"/>
      <c r="D11" s="3"/>
      <c r="E11" s="5" t="s">
        <v>59</v>
      </c>
      <c r="F11" s="3"/>
      <c r="G11" s="3" t="s">
        <v>60</v>
      </c>
      <c r="H11" s="3"/>
      <c r="I11" s="39" t="s">
        <v>26</v>
      </c>
      <c r="J11" s="3"/>
      <c r="K11" s="5"/>
      <c r="L11" s="3"/>
      <c r="M11" s="5"/>
      <c r="N11" s="3"/>
      <c r="O11" s="3"/>
      <c r="P11" s="3"/>
      <c r="Q11" s="3"/>
      <c r="R11" s="41"/>
      <c r="S11" s="3"/>
      <c r="T11" s="3"/>
      <c r="U11" s="3"/>
      <c r="V11" s="2" t="s">
        <v>22</v>
      </c>
      <c r="W11" s="3"/>
      <c r="X11" s="3"/>
      <c r="Y11" s="5" t="s">
        <v>23</v>
      </c>
      <c r="Z11" s="3"/>
      <c r="AA11" s="3"/>
      <c r="AB11" s="42" t="s">
        <v>24</v>
      </c>
      <c r="AC11" s="42"/>
      <c r="AD11" s="3"/>
      <c r="AE11" s="3"/>
    </row>
    <row r="12" spans="1:31" s="28" customFormat="1" ht="12" x14ac:dyDescent="0.2">
      <c r="A12" s="2" t="s">
        <v>53</v>
      </c>
      <c r="B12" s="5"/>
      <c r="C12" s="5"/>
      <c r="D12" s="3"/>
      <c r="E12" s="3"/>
      <c r="F12" s="5" t="s">
        <v>27</v>
      </c>
      <c r="G12" s="3"/>
      <c r="H12" s="5" t="s">
        <v>28</v>
      </c>
      <c r="I12" s="3"/>
      <c r="J12" s="5"/>
      <c r="K12" s="3"/>
      <c r="L12" s="3"/>
      <c r="M12" s="3"/>
      <c r="N12" s="8"/>
      <c r="O12" s="8"/>
      <c r="P12" s="8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28" customFormat="1" ht="15" customHeight="1" x14ac:dyDescent="0.2">
      <c r="A13" s="2" t="s">
        <v>29</v>
      </c>
      <c r="B13" s="5"/>
      <c r="C13" s="3"/>
      <c r="D13" s="57"/>
      <c r="E13" s="5"/>
      <c r="F13" s="3"/>
      <c r="G13" s="3"/>
      <c r="H13" s="3"/>
      <c r="I13" s="3"/>
      <c r="J13" s="3"/>
      <c r="K13" s="2" t="s">
        <v>30</v>
      </c>
      <c r="L13" s="254" t="s">
        <v>74</v>
      </c>
      <c r="M13" s="254"/>
      <c r="N13" s="254"/>
      <c r="O13" s="254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7.5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8"/>
      <c r="AD14" s="38"/>
      <c r="AE14" s="38"/>
    </row>
    <row r="15" spans="1:31" s="30" customFormat="1" ht="28.5" customHeight="1" x14ac:dyDescent="0.25">
      <c r="A15" s="264" t="s">
        <v>39</v>
      </c>
      <c r="B15" s="291" t="s">
        <v>43</v>
      </c>
      <c r="C15" s="292"/>
      <c r="D15" s="293"/>
      <c r="E15" s="269" t="s">
        <v>15</v>
      </c>
      <c r="F15" s="250"/>
      <c r="G15" s="270"/>
      <c r="H15" s="249" t="s">
        <v>37</v>
      </c>
      <c r="I15" s="250"/>
      <c r="J15" s="251"/>
      <c r="K15" s="269" t="s">
        <v>44</v>
      </c>
      <c r="L15" s="250"/>
      <c r="M15" s="270"/>
      <c r="N15" s="249" t="s">
        <v>45</v>
      </c>
      <c r="O15" s="250"/>
      <c r="P15" s="251"/>
      <c r="Q15" s="269" t="s">
        <v>46</v>
      </c>
      <c r="R15" s="250"/>
      <c r="S15" s="270"/>
      <c r="T15" s="249" t="s">
        <v>0</v>
      </c>
      <c r="U15" s="250"/>
      <c r="V15" s="251"/>
      <c r="W15" s="269" t="s">
        <v>2</v>
      </c>
      <c r="X15" s="250"/>
      <c r="Y15" s="270"/>
      <c r="Z15" s="249" t="s">
        <v>1</v>
      </c>
      <c r="AA15" s="250"/>
      <c r="AB15" s="251"/>
      <c r="AC15" s="279" t="s">
        <v>65</v>
      </c>
      <c r="AD15" s="280"/>
      <c r="AE15" s="281"/>
    </row>
    <row r="16" spans="1:31" s="31" customFormat="1" ht="13.5" thickBot="1" x14ac:dyDescent="0.25">
      <c r="A16" s="287"/>
      <c r="B16" s="58" t="s">
        <v>3</v>
      </c>
      <c r="C16" s="59" t="s">
        <v>4</v>
      </c>
      <c r="D16" s="60" t="s">
        <v>5</v>
      </c>
      <c r="E16" s="61" t="s">
        <v>3</v>
      </c>
      <c r="F16" s="59" t="s">
        <v>4</v>
      </c>
      <c r="G16" s="62" t="s">
        <v>5</v>
      </c>
      <c r="H16" s="58" t="s">
        <v>3</v>
      </c>
      <c r="I16" s="59" t="s">
        <v>4</v>
      </c>
      <c r="J16" s="60" t="s">
        <v>5</v>
      </c>
      <c r="K16" s="61" t="s">
        <v>3</v>
      </c>
      <c r="L16" s="59" t="s">
        <v>4</v>
      </c>
      <c r="M16" s="62" t="s">
        <v>5</v>
      </c>
      <c r="N16" s="58" t="s">
        <v>3</v>
      </c>
      <c r="O16" s="59" t="s">
        <v>4</v>
      </c>
      <c r="P16" s="60" t="s">
        <v>5</v>
      </c>
      <c r="Q16" s="61" t="s">
        <v>3</v>
      </c>
      <c r="R16" s="59" t="s">
        <v>4</v>
      </c>
      <c r="S16" s="62" t="s">
        <v>5</v>
      </c>
      <c r="T16" s="58" t="s">
        <v>3</v>
      </c>
      <c r="U16" s="59" t="s">
        <v>4</v>
      </c>
      <c r="V16" s="60" t="s">
        <v>5</v>
      </c>
      <c r="W16" s="61" t="s">
        <v>3</v>
      </c>
      <c r="X16" s="59" t="s">
        <v>4</v>
      </c>
      <c r="Y16" s="62" t="s">
        <v>5</v>
      </c>
      <c r="Z16" s="66" t="s">
        <v>3</v>
      </c>
      <c r="AA16" s="67" t="s">
        <v>4</v>
      </c>
      <c r="AB16" s="68" t="s">
        <v>5</v>
      </c>
      <c r="AC16" s="69" t="s">
        <v>3</v>
      </c>
      <c r="AD16" s="67" t="s">
        <v>4</v>
      </c>
      <c r="AE16" s="68" t="s">
        <v>5</v>
      </c>
    </row>
    <row r="17" spans="1:31" s="31" customFormat="1" ht="12.75" x14ac:dyDescent="0.2">
      <c r="A17" s="43" t="s">
        <v>6</v>
      </c>
      <c r="B17" s="165">
        <f>Marzo!B17</f>
        <v>0</v>
      </c>
      <c r="C17" s="166">
        <f>Marzo!C17</f>
        <v>0</v>
      </c>
      <c r="D17" s="167">
        <f t="shared" ref="D17:D25" si="0">SUM(B17:C17)</f>
        <v>0</v>
      </c>
      <c r="E17" s="168"/>
      <c r="F17" s="166"/>
      <c r="G17" s="169"/>
      <c r="H17" s="170">
        <f>B17</f>
        <v>0</v>
      </c>
      <c r="I17" s="171">
        <f>C17</f>
        <v>0</v>
      </c>
      <c r="J17" s="172">
        <f t="shared" ref="J17:J25" si="1">SUM(H17:I17)</f>
        <v>0</v>
      </c>
      <c r="K17" s="158"/>
      <c r="L17" s="139"/>
      <c r="M17" s="122">
        <f>SUM(K17:L17)</f>
        <v>0</v>
      </c>
      <c r="N17" s="216">
        <f t="shared" ref="N17:N26" si="2">IFERROR(H17-(K17/D$13),0)</f>
        <v>0</v>
      </c>
      <c r="O17" s="111">
        <f t="shared" ref="O17:O26" si="3">IFERROR(I17-(L17/D$13),0)</f>
        <v>0</v>
      </c>
      <c r="P17" s="217">
        <f t="shared" ref="P17:P26" si="4">IFERROR(J17-(M17/D$13),0)</f>
        <v>0</v>
      </c>
      <c r="Q17" s="112">
        <f>IFERROR((N17*100)/H17,0)</f>
        <v>0</v>
      </c>
      <c r="R17" s="112">
        <f t="shared" ref="R17:S26" si="5">IFERROR((O17*100)/I17,0)</f>
        <v>0</v>
      </c>
      <c r="S17" s="112">
        <f t="shared" si="5"/>
        <v>0</v>
      </c>
      <c r="T17" s="196"/>
      <c r="U17" s="197"/>
      <c r="V17" s="198"/>
      <c r="W17" s="196"/>
      <c r="X17" s="197"/>
      <c r="Y17" s="199"/>
      <c r="Z17" s="196"/>
      <c r="AA17" s="197"/>
      <c r="AB17" s="198"/>
      <c r="AC17" s="196"/>
      <c r="AD17" s="197"/>
      <c r="AE17" s="198"/>
    </row>
    <row r="18" spans="1:31" s="31" customFormat="1" ht="12.75" x14ac:dyDescent="0.2">
      <c r="A18" s="44" t="s">
        <v>7</v>
      </c>
      <c r="B18" s="173">
        <f>Marzo!B18</f>
        <v>0</v>
      </c>
      <c r="C18" s="160">
        <f>Marzo!C18</f>
        <v>0</v>
      </c>
      <c r="D18" s="125">
        <f t="shared" si="0"/>
        <v>0</v>
      </c>
      <c r="E18" s="159"/>
      <c r="F18" s="160"/>
      <c r="G18" s="127"/>
      <c r="H18" s="147">
        <f>B18</f>
        <v>0</v>
      </c>
      <c r="I18" s="148">
        <f>C18</f>
        <v>0</v>
      </c>
      <c r="J18" s="149">
        <f t="shared" si="1"/>
        <v>0</v>
      </c>
      <c r="K18" s="161"/>
      <c r="L18" s="141"/>
      <c r="M18" s="127">
        <f t="shared" ref="M18:M25" si="6">SUM(K18:L18)</f>
        <v>0</v>
      </c>
      <c r="N18" s="218">
        <f t="shared" si="2"/>
        <v>0</v>
      </c>
      <c r="O18" s="113">
        <f t="shared" si="3"/>
        <v>0</v>
      </c>
      <c r="P18" s="219">
        <f t="shared" si="4"/>
        <v>0</v>
      </c>
      <c r="Q18" s="114">
        <f t="shared" ref="Q18:Q26" si="7">IFERROR((N18*100)/H18,0)</f>
        <v>0</v>
      </c>
      <c r="R18" s="114">
        <f t="shared" si="5"/>
        <v>0</v>
      </c>
      <c r="S18" s="114">
        <f t="shared" si="5"/>
        <v>0</v>
      </c>
      <c r="T18" s="200"/>
      <c r="U18" s="201"/>
      <c r="V18" s="202"/>
      <c r="W18" s="200"/>
      <c r="X18" s="201"/>
      <c r="Y18" s="203"/>
      <c r="Z18" s="200"/>
      <c r="AA18" s="201"/>
      <c r="AB18" s="202"/>
      <c r="AC18" s="200"/>
      <c r="AD18" s="201"/>
      <c r="AE18" s="202"/>
    </row>
    <row r="19" spans="1:31" s="31" customFormat="1" ht="12.75" x14ac:dyDescent="0.2">
      <c r="A19" s="44" t="s">
        <v>8</v>
      </c>
      <c r="B19" s="173">
        <f>Marzo!B19</f>
        <v>0</v>
      </c>
      <c r="C19" s="160">
        <f>Marzo!C19</f>
        <v>0</v>
      </c>
      <c r="D19" s="125">
        <f t="shared" si="0"/>
        <v>0</v>
      </c>
      <c r="E19" s="159"/>
      <c r="F19" s="160"/>
      <c r="G19" s="127"/>
      <c r="H19" s="147">
        <f>B19</f>
        <v>0</v>
      </c>
      <c r="I19" s="148">
        <f t="shared" ref="H19:I25" si="8">C19</f>
        <v>0</v>
      </c>
      <c r="J19" s="149">
        <f t="shared" si="1"/>
        <v>0</v>
      </c>
      <c r="K19" s="161"/>
      <c r="L19" s="141"/>
      <c r="M19" s="127">
        <f t="shared" si="6"/>
        <v>0</v>
      </c>
      <c r="N19" s="218">
        <f t="shared" si="2"/>
        <v>0</v>
      </c>
      <c r="O19" s="113">
        <f t="shared" si="3"/>
        <v>0</v>
      </c>
      <c r="P19" s="219">
        <f t="shared" si="4"/>
        <v>0</v>
      </c>
      <c r="Q19" s="114">
        <f t="shared" si="7"/>
        <v>0</v>
      </c>
      <c r="R19" s="114">
        <f t="shared" si="5"/>
        <v>0</v>
      </c>
      <c r="S19" s="114">
        <f t="shared" si="5"/>
        <v>0</v>
      </c>
      <c r="T19" s="200"/>
      <c r="U19" s="201"/>
      <c r="V19" s="202"/>
      <c r="W19" s="200"/>
      <c r="X19" s="201"/>
      <c r="Y19" s="203"/>
      <c r="Z19" s="200"/>
      <c r="AA19" s="201"/>
      <c r="AB19" s="202"/>
      <c r="AC19" s="200"/>
      <c r="AD19" s="201"/>
      <c r="AE19" s="202"/>
    </row>
    <row r="20" spans="1:31" s="31" customFormat="1" ht="12.75" x14ac:dyDescent="0.2">
      <c r="A20" s="44" t="s">
        <v>9</v>
      </c>
      <c r="B20" s="173">
        <f>Marzo!B20</f>
        <v>0</v>
      </c>
      <c r="C20" s="160">
        <f>Marzo!C20</f>
        <v>0</v>
      </c>
      <c r="D20" s="125">
        <f t="shared" si="0"/>
        <v>0</v>
      </c>
      <c r="E20" s="159"/>
      <c r="F20" s="160"/>
      <c r="G20" s="127"/>
      <c r="H20" s="147">
        <f t="shared" si="8"/>
        <v>0</v>
      </c>
      <c r="I20" s="148">
        <f t="shared" si="8"/>
        <v>0</v>
      </c>
      <c r="J20" s="149">
        <f t="shared" si="1"/>
        <v>0</v>
      </c>
      <c r="K20" s="161"/>
      <c r="L20" s="141"/>
      <c r="M20" s="127">
        <f t="shared" si="6"/>
        <v>0</v>
      </c>
      <c r="N20" s="218">
        <f t="shared" si="2"/>
        <v>0</v>
      </c>
      <c r="O20" s="113">
        <f t="shared" si="3"/>
        <v>0</v>
      </c>
      <c r="P20" s="219">
        <f t="shared" si="4"/>
        <v>0</v>
      </c>
      <c r="Q20" s="114">
        <f t="shared" si="7"/>
        <v>0</v>
      </c>
      <c r="R20" s="114">
        <f t="shared" si="5"/>
        <v>0</v>
      </c>
      <c r="S20" s="114">
        <f t="shared" si="5"/>
        <v>0</v>
      </c>
      <c r="T20" s="200"/>
      <c r="U20" s="201"/>
      <c r="V20" s="202"/>
      <c r="W20" s="200"/>
      <c r="X20" s="201"/>
      <c r="Y20" s="203"/>
      <c r="Z20" s="200"/>
      <c r="AA20" s="201"/>
      <c r="AB20" s="202"/>
      <c r="AC20" s="200"/>
      <c r="AD20" s="201"/>
      <c r="AE20" s="202"/>
    </row>
    <row r="21" spans="1:31" s="31" customFormat="1" ht="12.75" x14ac:dyDescent="0.2">
      <c r="A21" s="44" t="s">
        <v>10</v>
      </c>
      <c r="B21" s="173">
        <f>Marzo!B21</f>
        <v>0</v>
      </c>
      <c r="C21" s="160">
        <f>Marzo!C21</f>
        <v>0</v>
      </c>
      <c r="D21" s="125">
        <f t="shared" si="0"/>
        <v>0</v>
      </c>
      <c r="E21" s="159"/>
      <c r="F21" s="160"/>
      <c r="G21" s="127"/>
      <c r="H21" s="147">
        <f t="shared" si="8"/>
        <v>0</v>
      </c>
      <c r="I21" s="148">
        <f t="shared" si="8"/>
        <v>0</v>
      </c>
      <c r="J21" s="149">
        <f t="shared" si="1"/>
        <v>0</v>
      </c>
      <c r="K21" s="161"/>
      <c r="L21" s="141"/>
      <c r="M21" s="127">
        <f t="shared" si="6"/>
        <v>0</v>
      </c>
      <c r="N21" s="218">
        <f t="shared" si="2"/>
        <v>0</v>
      </c>
      <c r="O21" s="113">
        <f t="shared" si="3"/>
        <v>0</v>
      </c>
      <c r="P21" s="219">
        <f t="shared" si="4"/>
        <v>0</v>
      </c>
      <c r="Q21" s="114">
        <f t="shared" si="7"/>
        <v>0</v>
      </c>
      <c r="R21" s="114">
        <f t="shared" si="5"/>
        <v>0</v>
      </c>
      <c r="S21" s="114">
        <f t="shared" si="5"/>
        <v>0</v>
      </c>
      <c r="T21" s="200"/>
      <c r="U21" s="201"/>
      <c r="V21" s="202"/>
      <c r="W21" s="200"/>
      <c r="X21" s="201"/>
      <c r="Y21" s="203"/>
      <c r="Z21" s="200"/>
      <c r="AA21" s="201"/>
      <c r="AB21" s="202"/>
      <c r="AC21" s="200"/>
      <c r="AD21" s="201"/>
      <c r="AE21" s="202"/>
    </row>
    <row r="22" spans="1:31" s="31" customFormat="1" ht="12.75" x14ac:dyDescent="0.2">
      <c r="A22" s="44" t="s">
        <v>11</v>
      </c>
      <c r="B22" s="173">
        <f>Marzo!B22</f>
        <v>0</v>
      </c>
      <c r="C22" s="160">
        <f>Marzo!C22</f>
        <v>0</v>
      </c>
      <c r="D22" s="125">
        <f t="shared" si="0"/>
        <v>0</v>
      </c>
      <c r="E22" s="159"/>
      <c r="F22" s="160"/>
      <c r="G22" s="127"/>
      <c r="H22" s="147">
        <f t="shared" si="8"/>
        <v>0</v>
      </c>
      <c r="I22" s="148">
        <f>C22</f>
        <v>0</v>
      </c>
      <c r="J22" s="149">
        <f t="shared" si="1"/>
        <v>0</v>
      </c>
      <c r="K22" s="161"/>
      <c r="L22" s="141"/>
      <c r="M22" s="127">
        <f t="shared" si="6"/>
        <v>0</v>
      </c>
      <c r="N22" s="218">
        <f t="shared" si="2"/>
        <v>0</v>
      </c>
      <c r="O22" s="113">
        <f t="shared" si="3"/>
        <v>0</v>
      </c>
      <c r="P22" s="219">
        <f t="shared" si="4"/>
        <v>0</v>
      </c>
      <c r="Q22" s="114">
        <f t="shared" si="7"/>
        <v>0</v>
      </c>
      <c r="R22" s="114">
        <f t="shared" si="5"/>
        <v>0</v>
      </c>
      <c r="S22" s="114">
        <f t="shared" si="5"/>
        <v>0</v>
      </c>
      <c r="T22" s="200"/>
      <c r="U22" s="201"/>
      <c r="V22" s="202"/>
      <c r="W22" s="200"/>
      <c r="X22" s="201"/>
      <c r="Y22" s="203"/>
      <c r="Z22" s="200"/>
      <c r="AA22" s="201"/>
      <c r="AB22" s="202"/>
      <c r="AC22" s="200"/>
      <c r="AD22" s="201"/>
      <c r="AE22" s="202"/>
    </row>
    <row r="23" spans="1:31" s="31" customFormat="1" ht="12.75" x14ac:dyDescent="0.2">
      <c r="A23" s="44" t="s">
        <v>14</v>
      </c>
      <c r="B23" s="173">
        <f>Marzo!B23</f>
        <v>0</v>
      </c>
      <c r="C23" s="160">
        <f>Marzo!C23</f>
        <v>0</v>
      </c>
      <c r="D23" s="125">
        <f t="shared" si="0"/>
        <v>0</v>
      </c>
      <c r="E23" s="159"/>
      <c r="F23" s="160"/>
      <c r="G23" s="127"/>
      <c r="H23" s="147">
        <f t="shared" si="8"/>
        <v>0</v>
      </c>
      <c r="I23" s="148">
        <f>C23</f>
        <v>0</v>
      </c>
      <c r="J23" s="149">
        <f t="shared" si="1"/>
        <v>0</v>
      </c>
      <c r="K23" s="161"/>
      <c r="L23" s="141"/>
      <c r="M23" s="127">
        <f t="shared" si="6"/>
        <v>0</v>
      </c>
      <c r="N23" s="218">
        <f t="shared" si="2"/>
        <v>0</v>
      </c>
      <c r="O23" s="113">
        <f t="shared" si="3"/>
        <v>0</v>
      </c>
      <c r="P23" s="219">
        <f t="shared" si="4"/>
        <v>0</v>
      </c>
      <c r="Q23" s="114">
        <f t="shared" si="7"/>
        <v>0</v>
      </c>
      <c r="R23" s="114">
        <f t="shared" si="5"/>
        <v>0</v>
      </c>
      <c r="S23" s="114">
        <f t="shared" si="5"/>
        <v>0</v>
      </c>
      <c r="T23" s="200"/>
      <c r="U23" s="201"/>
      <c r="V23" s="202"/>
      <c r="W23" s="200"/>
      <c r="X23" s="201"/>
      <c r="Y23" s="203"/>
      <c r="Z23" s="200"/>
      <c r="AA23" s="201"/>
      <c r="AB23" s="202"/>
      <c r="AC23" s="200"/>
      <c r="AD23" s="201"/>
      <c r="AE23" s="202"/>
    </row>
    <row r="24" spans="1:31" s="31" customFormat="1" ht="12.75" x14ac:dyDescent="0.2">
      <c r="A24" s="213" t="s">
        <v>12</v>
      </c>
      <c r="B24" s="173">
        <f>Marzo!B24</f>
        <v>0</v>
      </c>
      <c r="C24" s="160">
        <f>Marzo!C24</f>
        <v>0</v>
      </c>
      <c r="D24" s="125">
        <f t="shared" si="0"/>
        <v>0</v>
      </c>
      <c r="E24" s="159"/>
      <c r="F24" s="160"/>
      <c r="G24" s="127"/>
      <c r="H24" s="147">
        <f t="shared" si="8"/>
        <v>0</v>
      </c>
      <c r="I24" s="148">
        <f>C24</f>
        <v>0</v>
      </c>
      <c r="J24" s="149">
        <f t="shared" si="1"/>
        <v>0</v>
      </c>
      <c r="K24" s="161"/>
      <c r="L24" s="141"/>
      <c r="M24" s="127">
        <f t="shared" si="6"/>
        <v>0</v>
      </c>
      <c r="N24" s="218">
        <f t="shared" si="2"/>
        <v>0</v>
      </c>
      <c r="O24" s="113">
        <f t="shared" si="3"/>
        <v>0</v>
      </c>
      <c r="P24" s="219">
        <f t="shared" si="4"/>
        <v>0</v>
      </c>
      <c r="Q24" s="114">
        <f t="shared" si="7"/>
        <v>0</v>
      </c>
      <c r="R24" s="114">
        <f t="shared" si="5"/>
        <v>0</v>
      </c>
      <c r="S24" s="114">
        <f t="shared" si="5"/>
        <v>0</v>
      </c>
      <c r="T24" s="200"/>
      <c r="U24" s="201"/>
      <c r="V24" s="202"/>
      <c r="W24" s="200"/>
      <c r="X24" s="201"/>
      <c r="Y24" s="203"/>
      <c r="Z24" s="200"/>
      <c r="AA24" s="201"/>
      <c r="AB24" s="202"/>
      <c r="AC24" s="200"/>
      <c r="AD24" s="201"/>
      <c r="AE24" s="202"/>
    </row>
    <row r="25" spans="1:31" s="31" customFormat="1" ht="13.5" thickBot="1" x14ac:dyDescent="0.25">
      <c r="A25" s="215" t="s">
        <v>13</v>
      </c>
      <c r="B25" s="174">
        <f>Marzo!B25</f>
        <v>0</v>
      </c>
      <c r="C25" s="175">
        <f>Marzo!C25</f>
        <v>0</v>
      </c>
      <c r="D25" s="176">
        <f t="shared" si="0"/>
        <v>0</v>
      </c>
      <c r="E25" s="177"/>
      <c r="F25" s="175"/>
      <c r="G25" s="178"/>
      <c r="H25" s="179">
        <f t="shared" si="8"/>
        <v>0</v>
      </c>
      <c r="I25" s="180">
        <f t="shared" si="8"/>
        <v>0</v>
      </c>
      <c r="J25" s="181">
        <f t="shared" si="1"/>
        <v>0</v>
      </c>
      <c r="K25" s="164"/>
      <c r="L25" s="143"/>
      <c r="M25" s="132">
        <f t="shared" si="6"/>
        <v>0</v>
      </c>
      <c r="N25" s="220">
        <f t="shared" si="2"/>
        <v>0</v>
      </c>
      <c r="O25" s="115">
        <f t="shared" si="3"/>
        <v>0</v>
      </c>
      <c r="P25" s="221">
        <f t="shared" si="4"/>
        <v>0</v>
      </c>
      <c r="Q25" s="116">
        <f t="shared" si="7"/>
        <v>0</v>
      </c>
      <c r="R25" s="116">
        <f t="shared" si="5"/>
        <v>0</v>
      </c>
      <c r="S25" s="116">
        <f t="shared" si="5"/>
        <v>0</v>
      </c>
      <c r="T25" s="204"/>
      <c r="U25" s="205"/>
      <c r="V25" s="206"/>
      <c r="W25" s="204"/>
      <c r="X25" s="205"/>
      <c r="Y25" s="207"/>
      <c r="Z25" s="204"/>
      <c r="AA25" s="205"/>
      <c r="AB25" s="206"/>
      <c r="AC25" s="204"/>
      <c r="AD25" s="205"/>
      <c r="AE25" s="206"/>
    </row>
    <row r="26" spans="1:31" s="32" customFormat="1" ht="14.25" customHeight="1" thickBot="1" x14ac:dyDescent="0.25">
      <c r="A26" s="45" t="s">
        <v>38</v>
      </c>
      <c r="B26" s="182">
        <f t="shared" ref="B26:D26" si="9">SUM(B17:B25)</f>
        <v>0</v>
      </c>
      <c r="C26" s="183">
        <f t="shared" si="9"/>
        <v>0</v>
      </c>
      <c r="D26" s="184">
        <f t="shared" si="9"/>
        <v>0</v>
      </c>
      <c r="E26" s="185"/>
      <c r="F26" s="183"/>
      <c r="G26" s="186"/>
      <c r="H26" s="187">
        <f t="shared" ref="H26:J26" si="10">SUM(H17:H25)</f>
        <v>0</v>
      </c>
      <c r="I26" s="188">
        <f t="shared" si="10"/>
        <v>0</v>
      </c>
      <c r="J26" s="189">
        <f t="shared" si="10"/>
        <v>0</v>
      </c>
      <c r="K26" s="136">
        <f>SUM(K17:K25)</f>
        <v>0</v>
      </c>
      <c r="L26" s="134">
        <f>SUM(L17:L25)</f>
        <v>0</v>
      </c>
      <c r="M26" s="137">
        <f>SUM(K26:L26)</f>
        <v>0</v>
      </c>
      <c r="N26" s="222">
        <f t="shared" si="2"/>
        <v>0</v>
      </c>
      <c r="O26" s="117">
        <f t="shared" si="3"/>
        <v>0</v>
      </c>
      <c r="P26" s="223">
        <f t="shared" si="4"/>
        <v>0</v>
      </c>
      <c r="Q26" s="116">
        <f t="shared" si="7"/>
        <v>0</v>
      </c>
      <c r="R26" s="116">
        <f t="shared" si="5"/>
        <v>0</v>
      </c>
      <c r="S26" s="116">
        <f t="shared" si="5"/>
        <v>0</v>
      </c>
      <c r="T26" s="208"/>
      <c r="U26" s="209"/>
      <c r="V26" s="210"/>
      <c r="W26" s="211"/>
      <c r="X26" s="209"/>
      <c r="Y26" s="212"/>
      <c r="Z26" s="208"/>
      <c r="AA26" s="209"/>
      <c r="AB26" s="210"/>
      <c r="AC26" s="208"/>
      <c r="AD26" s="209"/>
      <c r="AE26" s="210"/>
    </row>
    <row r="27" spans="1:31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8"/>
      <c r="AA27" s="38"/>
      <c r="AB27" s="38"/>
      <c r="AC27" s="38"/>
      <c r="AD27" s="38"/>
      <c r="AE27" s="38"/>
    </row>
    <row r="28" spans="1:31" s="33" customFormat="1" ht="30.75" customHeight="1" x14ac:dyDescent="0.25">
      <c r="A28" s="271" t="s">
        <v>47</v>
      </c>
      <c r="B28" s="271" t="s">
        <v>48</v>
      </c>
      <c r="C28" s="271"/>
      <c r="D28" s="271"/>
      <c r="E28" s="271"/>
      <c r="F28" s="271"/>
      <c r="G28" s="271"/>
      <c r="H28" s="271" t="s">
        <v>32</v>
      </c>
      <c r="I28" s="271"/>
      <c r="J28" s="271"/>
      <c r="K28" s="271" t="s">
        <v>33</v>
      </c>
      <c r="L28" s="271"/>
      <c r="M28" s="271"/>
      <c r="N28" s="271" t="s">
        <v>49</v>
      </c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55" t="s">
        <v>52</v>
      </c>
      <c r="AA28" s="255"/>
      <c r="AB28" s="255"/>
      <c r="AC28" s="253"/>
      <c r="AD28" s="253"/>
      <c r="AE28" s="253"/>
    </row>
    <row r="29" spans="1:31" s="33" customFormat="1" ht="18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 t="s">
        <v>50</v>
      </c>
      <c r="O29" s="271"/>
      <c r="P29" s="271"/>
      <c r="Q29" s="271" t="s">
        <v>51</v>
      </c>
      <c r="R29" s="271"/>
      <c r="S29" s="271"/>
      <c r="T29" s="271" t="s">
        <v>34</v>
      </c>
      <c r="U29" s="271"/>
      <c r="V29" s="271"/>
      <c r="W29" s="271" t="s">
        <v>35</v>
      </c>
      <c r="X29" s="271"/>
      <c r="Y29" s="271"/>
      <c r="Z29" s="255"/>
      <c r="AA29" s="255"/>
      <c r="AB29" s="255"/>
      <c r="AC29" s="253"/>
      <c r="AD29" s="253"/>
      <c r="AE29" s="253"/>
    </row>
    <row r="30" spans="1:31" s="34" customFormat="1" ht="12" customHeight="1" x14ac:dyDescent="0.2">
      <c r="A30" s="102">
        <v>1</v>
      </c>
      <c r="B30" s="288">
        <f>Marzo!B30</f>
        <v>0</v>
      </c>
      <c r="C30" s="288"/>
      <c r="D30" s="288"/>
      <c r="E30" s="288"/>
      <c r="F30" s="288"/>
      <c r="G30" s="288"/>
      <c r="H30" s="294" t="str">
        <f>Marzo!H30</f>
        <v>DIRECTOR (A)</v>
      </c>
      <c r="I30" s="294"/>
      <c r="J30" s="294"/>
      <c r="K30" s="263" t="str">
        <f>Marzo!K30</f>
        <v xml:space="preserve">PRIMERO </v>
      </c>
      <c r="L30" s="263"/>
      <c r="M30" s="263"/>
      <c r="N30" s="272">
        <v>0</v>
      </c>
      <c r="O30" s="272"/>
      <c r="P30" s="272"/>
      <c r="Q30" s="272">
        <v>0</v>
      </c>
      <c r="R30" s="272"/>
      <c r="S30" s="272"/>
      <c r="T30" s="272">
        <v>0</v>
      </c>
      <c r="U30" s="272"/>
      <c r="V30" s="272"/>
      <c r="W30" s="272">
        <v>0</v>
      </c>
      <c r="X30" s="272"/>
      <c r="Y30" s="272"/>
      <c r="Z30" s="256">
        <f t="shared" ref="Z30:Z39" si="11">(D$13)-N30-Q30-T30-W30</f>
        <v>0</v>
      </c>
      <c r="AA30" s="256"/>
      <c r="AB30" s="256"/>
      <c r="AC30" s="252"/>
      <c r="AD30" s="252"/>
      <c r="AE30" s="252"/>
    </row>
    <row r="31" spans="1:31" s="34" customFormat="1" ht="12" customHeight="1" x14ac:dyDescent="0.2">
      <c r="A31" s="102">
        <v>2</v>
      </c>
      <c r="B31" s="288" t="str">
        <f>Marzo!B31</f>
        <v>Docente 2</v>
      </c>
      <c r="C31" s="288"/>
      <c r="D31" s="288"/>
      <c r="E31" s="288"/>
      <c r="F31" s="288"/>
      <c r="G31" s="288"/>
      <c r="H31" s="294" t="str">
        <f>Marzo!H31</f>
        <v>SUB DIRECTOR (A)</v>
      </c>
      <c r="I31" s="294"/>
      <c r="J31" s="294"/>
      <c r="K31" s="263" t="str">
        <f>Marzo!K31</f>
        <v>SEGUNDO</v>
      </c>
      <c r="L31" s="263"/>
      <c r="M31" s="263"/>
      <c r="N31" s="263">
        <v>0</v>
      </c>
      <c r="O31" s="263"/>
      <c r="P31" s="263"/>
      <c r="Q31" s="263">
        <v>0</v>
      </c>
      <c r="R31" s="263"/>
      <c r="S31" s="263"/>
      <c r="T31" s="263">
        <v>0</v>
      </c>
      <c r="U31" s="263"/>
      <c r="V31" s="263"/>
      <c r="W31" s="263">
        <v>0</v>
      </c>
      <c r="X31" s="263"/>
      <c r="Y31" s="263"/>
      <c r="Z31" s="256">
        <f t="shared" si="11"/>
        <v>0</v>
      </c>
      <c r="AA31" s="256"/>
      <c r="AB31" s="256"/>
      <c r="AC31" s="252"/>
      <c r="AD31" s="252"/>
      <c r="AE31" s="252"/>
    </row>
    <row r="32" spans="1:31" s="34" customFormat="1" ht="12" customHeight="1" x14ac:dyDescent="0.2">
      <c r="A32" s="102">
        <v>3</v>
      </c>
      <c r="B32" s="288" t="str">
        <f>Marzo!B32</f>
        <v>Docente 3</v>
      </c>
      <c r="C32" s="288"/>
      <c r="D32" s="288"/>
      <c r="E32" s="288"/>
      <c r="F32" s="288"/>
      <c r="G32" s="288"/>
      <c r="H32" s="294" t="str">
        <f>Marzo!H32</f>
        <v>D.S.E.</v>
      </c>
      <c r="I32" s="294"/>
      <c r="J32" s="294"/>
      <c r="K32" s="263" t="str">
        <f>Marzo!K32</f>
        <v>TERCERO</v>
      </c>
      <c r="L32" s="263"/>
      <c r="M32" s="263"/>
      <c r="N32" s="272">
        <v>0</v>
      </c>
      <c r="O32" s="272"/>
      <c r="P32" s="272"/>
      <c r="Q32" s="272">
        <v>0</v>
      </c>
      <c r="R32" s="272"/>
      <c r="S32" s="272"/>
      <c r="T32" s="272">
        <v>0</v>
      </c>
      <c r="U32" s="272"/>
      <c r="V32" s="272"/>
      <c r="W32" s="272">
        <v>0</v>
      </c>
      <c r="X32" s="272"/>
      <c r="Y32" s="272"/>
      <c r="Z32" s="256">
        <f t="shared" si="11"/>
        <v>0</v>
      </c>
      <c r="AA32" s="256"/>
      <c r="AB32" s="256"/>
      <c r="AC32" s="252"/>
      <c r="AD32" s="252"/>
      <c r="AE32" s="252"/>
    </row>
    <row r="33" spans="1:31" s="34" customFormat="1" ht="12" customHeight="1" x14ac:dyDescent="0.2">
      <c r="A33" s="102">
        <v>4</v>
      </c>
      <c r="B33" s="288" t="str">
        <f>Marzo!B33</f>
        <v>Docente 4</v>
      </c>
      <c r="C33" s="288"/>
      <c r="D33" s="288"/>
      <c r="E33" s="288"/>
      <c r="F33" s="288"/>
      <c r="G33" s="288"/>
      <c r="H33" s="294" t="str">
        <f>Marzo!H33</f>
        <v>D.S.E.</v>
      </c>
      <c r="I33" s="294"/>
      <c r="J33" s="294"/>
      <c r="K33" s="263" t="str">
        <f>Marzo!K33</f>
        <v>CUARTO</v>
      </c>
      <c r="L33" s="263"/>
      <c r="M33" s="263"/>
      <c r="N33" s="272">
        <v>0</v>
      </c>
      <c r="O33" s="272"/>
      <c r="P33" s="272"/>
      <c r="Q33" s="272">
        <v>0</v>
      </c>
      <c r="R33" s="272"/>
      <c r="S33" s="272"/>
      <c r="T33" s="272">
        <v>0</v>
      </c>
      <c r="U33" s="272"/>
      <c r="V33" s="272"/>
      <c r="W33" s="272">
        <v>0</v>
      </c>
      <c r="X33" s="272"/>
      <c r="Y33" s="272"/>
      <c r="Z33" s="256">
        <f t="shared" si="11"/>
        <v>0</v>
      </c>
      <c r="AA33" s="256"/>
      <c r="AB33" s="256"/>
      <c r="AC33" s="252"/>
      <c r="AD33" s="252"/>
      <c r="AE33" s="252"/>
    </row>
    <row r="34" spans="1:31" s="34" customFormat="1" ht="12" customHeight="1" x14ac:dyDescent="0.2">
      <c r="A34" s="102">
        <v>5</v>
      </c>
      <c r="B34" s="288" t="str">
        <f>Marzo!B34</f>
        <v>Docente 5</v>
      </c>
      <c r="C34" s="288"/>
      <c r="D34" s="288"/>
      <c r="E34" s="288"/>
      <c r="F34" s="288"/>
      <c r="G34" s="288"/>
      <c r="H34" s="294" t="str">
        <f>Marzo!H34</f>
        <v>D.S.E.</v>
      </c>
      <c r="I34" s="294"/>
      <c r="J34" s="294"/>
      <c r="K34" s="263" t="str">
        <f>Marzo!K34</f>
        <v>QUINTO</v>
      </c>
      <c r="L34" s="263"/>
      <c r="M34" s="263"/>
      <c r="N34" s="272">
        <v>0</v>
      </c>
      <c r="O34" s="272"/>
      <c r="P34" s="272"/>
      <c r="Q34" s="272">
        <v>0</v>
      </c>
      <c r="R34" s="272"/>
      <c r="S34" s="272"/>
      <c r="T34" s="272">
        <v>0</v>
      </c>
      <c r="U34" s="272"/>
      <c r="V34" s="272"/>
      <c r="W34" s="272">
        <v>0</v>
      </c>
      <c r="X34" s="272"/>
      <c r="Y34" s="272"/>
      <c r="Z34" s="256">
        <f t="shared" si="11"/>
        <v>0</v>
      </c>
      <c r="AA34" s="256"/>
      <c r="AB34" s="256"/>
      <c r="AC34" s="252"/>
      <c r="AD34" s="252"/>
      <c r="AE34" s="252"/>
    </row>
    <row r="35" spans="1:31" s="34" customFormat="1" ht="12" customHeight="1" x14ac:dyDescent="0.2">
      <c r="A35" s="102">
        <v>6</v>
      </c>
      <c r="B35" s="288" t="str">
        <f>Marzo!B35</f>
        <v>Docente 6</v>
      </c>
      <c r="C35" s="288"/>
      <c r="D35" s="288"/>
      <c r="E35" s="288"/>
      <c r="F35" s="288"/>
      <c r="G35" s="288"/>
      <c r="H35" s="294" t="str">
        <f>Marzo!H35</f>
        <v>D.S.E.</v>
      </c>
      <c r="I35" s="294"/>
      <c r="J35" s="294"/>
      <c r="K35" s="263" t="str">
        <f>Marzo!K35</f>
        <v>SEXTO</v>
      </c>
      <c r="L35" s="263"/>
      <c r="M35" s="263"/>
      <c r="N35" s="272">
        <v>0</v>
      </c>
      <c r="O35" s="272"/>
      <c r="P35" s="272"/>
      <c r="Q35" s="272">
        <v>0</v>
      </c>
      <c r="R35" s="272"/>
      <c r="S35" s="272"/>
      <c r="T35" s="272">
        <v>0</v>
      </c>
      <c r="U35" s="272"/>
      <c r="V35" s="272"/>
      <c r="W35" s="272">
        <v>0</v>
      </c>
      <c r="X35" s="272"/>
      <c r="Y35" s="272"/>
      <c r="Z35" s="256">
        <f t="shared" si="11"/>
        <v>0</v>
      </c>
      <c r="AA35" s="256"/>
      <c r="AB35" s="256"/>
      <c r="AC35" s="252"/>
      <c r="AD35" s="252"/>
      <c r="AE35" s="252"/>
    </row>
    <row r="36" spans="1:31" s="34" customFormat="1" ht="12" customHeight="1" x14ac:dyDescent="0.2">
      <c r="A36" s="102">
        <v>7</v>
      </c>
      <c r="B36" s="288" t="str">
        <f>Marzo!B36</f>
        <v>Docente 7</v>
      </c>
      <c r="C36" s="288"/>
      <c r="D36" s="288"/>
      <c r="E36" s="288"/>
      <c r="F36" s="288"/>
      <c r="G36" s="288"/>
      <c r="H36" s="294" t="str">
        <f>Marzo!H36</f>
        <v>D.S.E.</v>
      </c>
      <c r="I36" s="294"/>
      <c r="J36" s="294"/>
      <c r="K36" s="263">
        <f>Marzo!K36</f>
        <v>0</v>
      </c>
      <c r="L36" s="263"/>
      <c r="M36" s="263"/>
      <c r="N36" s="272">
        <v>0</v>
      </c>
      <c r="O36" s="272"/>
      <c r="P36" s="272"/>
      <c r="Q36" s="272">
        <v>0</v>
      </c>
      <c r="R36" s="272"/>
      <c r="S36" s="272"/>
      <c r="T36" s="272">
        <v>0</v>
      </c>
      <c r="U36" s="272"/>
      <c r="V36" s="272"/>
      <c r="W36" s="272">
        <v>0</v>
      </c>
      <c r="X36" s="272"/>
      <c r="Y36" s="272"/>
      <c r="Z36" s="256">
        <f t="shared" si="11"/>
        <v>0</v>
      </c>
      <c r="AA36" s="256"/>
      <c r="AB36" s="256"/>
      <c r="AC36" s="252"/>
      <c r="AD36" s="252"/>
      <c r="AE36" s="252"/>
    </row>
    <row r="37" spans="1:31" s="34" customFormat="1" ht="12" customHeight="1" x14ac:dyDescent="0.2">
      <c r="A37" s="102">
        <v>8</v>
      </c>
      <c r="B37" s="288" t="str">
        <f>Marzo!B37</f>
        <v>Docente 8</v>
      </c>
      <c r="C37" s="288"/>
      <c r="D37" s="288"/>
      <c r="E37" s="288"/>
      <c r="F37" s="288"/>
      <c r="G37" s="288"/>
      <c r="H37" s="294" t="str">
        <f>Marzo!H37</f>
        <v>D.S.E.</v>
      </c>
      <c r="I37" s="294"/>
      <c r="J37" s="294"/>
      <c r="K37" s="263">
        <f>Marzo!K37</f>
        <v>0</v>
      </c>
      <c r="L37" s="263"/>
      <c r="M37" s="263"/>
      <c r="N37" s="272">
        <v>0</v>
      </c>
      <c r="O37" s="272"/>
      <c r="P37" s="272"/>
      <c r="Q37" s="272">
        <v>0</v>
      </c>
      <c r="R37" s="272"/>
      <c r="S37" s="272"/>
      <c r="T37" s="272">
        <v>0</v>
      </c>
      <c r="U37" s="272"/>
      <c r="V37" s="272"/>
      <c r="W37" s="272">
        <v>0</v>
      </c>
      <c r="X37" s="272"/>
      <c r="Y37" s="272"/>
      <c r="Z37" s="256">
        <f t="shared" si="11"/>
        <v>0</v>
      </c>
      <c r="AA37" s="256"/>
      <c r="AB37" s="256"/>
      <c r="AC37" s="252"/>
      <c r="AD37" s="252"/>
      <c r="AE37" s="252"/>
    </row>
    <row r="38" spans="1:31" s="34" customFormat="1" ht="12" customHeight="1" x14ac:dyDescent="0.2">
      <c r="A38" s="102">
        <v>9</v>
      </c>
      <c r="B38" s="288" t="str">
        <f>Marzo!B38</f>
        <v>Docente 9</v>
      </c>
      <c r="C38" s="288"/>
      <c r="D38" s="288"/>
      <c r="E38" s="288"/>
      <c r="F38" s="288"/>
      <c r="G38" s="288"/>
      <c r="H38" s="294" t="str">
        <f>Marzo!H38</f>
        <v>D.S.E.</v>
      </c>
      <c r="I38" s="294"/>
      <c r="J38" s="294"/>
      <c r="K38" s="263">
        <f>Marzo!K38</f>
        <v>0</v>
      </c>
      <c r="L38" s="263"/>
      <c r="M38" s="263"/>
      <c r="N38" s="272">
        <v>0</v>
      </c>
      <c r="O38" s="272"/>
      <c r="P38" s="272"/>
      <c r="Q38" s="272">
        <v>0</v>
      </c>
      <c r="R38" s="272"/>
      <c r="S38" s="272"/>
      <c r="T38" s="272">
        <v>0</v>
      </c>
      <c r="U38" s="272"/>
      <c r="V38" s="272"/>
      <c r="W38" s="272">
        <v>0</v>
      </c>
      <c r="X38" s="272"/>
      <c r="Y38" s="272"/>
      <c r="Z38" s="256">
        <f t="shared" si="11"/>
        <v>0</v>
      </c>
      <c r="AA38" s="256"/>
      <c r="AB38" s="256"/>
      <c r="AC38" s="252"/>
      <c r="AD38" s="252"/>
      <c r="AE38" s="252"/>
    </row>
    <row r="39" spans="1:31" s="34" customFormat="1" ht="12" customHeight="1" x14ac:dyDescent="0.2">
      <c r="A39" s="102">
        <v>10</v>
      </c>
      <c r="B39" s="288" t="str">
        <f>Marzo!B39</f>
        <v>Docente 10</v>
      </c>
      <c r="C39" s="288"/>
      <c r="D39" s="288"/>
      <c r="E39" s="288"/>
      <c r="F39" s="288"/>
      <c r="G39" s="288"/>
      <c r="H39" s="294" t="str">
        <f>Marzo!H39</f>
        <v>D.S.E.</v>
      </c>
      <c r="I39" s="294"/>
      <c r="J39" s="294"/>
      <c r="K39" s="263">
        <f>Marzo!K39</f>
        <v>0</v>
      </c>
      <c r="L39" s="263"/>
      <c r="M39" s="263"/>
      <c r="N39" s="272">
        <v>0</v>
      </c>
      <c r="O39" s="272"/>
      <c r="P39" s="272"/>
      <c r="Q39" s="272">
        <v>0</v>
      </c>
      <c r="R39" s="272"/>
      <c r="S39" s="272"/>
      <c r="T39" s="272">
        <v>0</v>
      </c>
      <c r="U39" s="272"/>
      <c r="V39" s="272"/>
      <c r="W39" s="272">
        <v>0</v>
      </c>
      <c r="X39" s="272"/>
      <c r="Y39" s="272"/>
      <c r="Z39" s="256">
        <f t="shared" si="11"/>
        <v>0</v>
      </c>
      <c r="AA39" s="256"/>
      <c r="AB39" s="256"/>
      <c r="AC39" s="252"/>
      <c r="AD39" s="252"/>
      <c r="AE39" s="252"/>
    </row>
    <row r="40" spans="1:31" x14ac:dyDescent="0.2">
      <c r="A40" s="1"/>
      <c r="AC40" s="38"/>
      <c r="AD40" s="38"/>
      <c r="AE40" s="38"/>
    </row>
    <row r="41" spans="1:31" x14ac:dyDescent="0.2">
      <c r="A41" s="1"/>
      <c r="AC41" s="38"/>
      <c r="AD41" s="38"/>
      <c r="AE41" s="38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/>
      <c r="AB42" s="38"/>
      <c r="AC42" s="38"/>
      <c r="AD42" s="38"/>
      <c r="AE42" s="38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A43" s="38"/>
      <c r="AB43" s="38"/>
      <c r="AC43" s="38"/>
      <c r="AD43" s="38"/>
      <c r="AE43" s="38"/>
    </row>
    <row r="44" spans="1:31" s="25" customFormat="1" ht="15" x14ac:dyDescent="0.25">
      <c r="A44" s="46" t="s">
        <v>36</v>
      </c>
      <c r="B44" s="47"/>
      <c r="C44" s="286" t="str">
        <f>Marzo!C44</f>
        <v xml:space="preserve">, , </v>
      </c>
      <c r="D44" s="286"/>
      <c r="E44" s="286"/>
      <c r="F44" s="286"/>
      <c r="G44" s="286"/>
      <c r="H44" s="286"/>
      <c r="I44" s="286"/>
      <c r="J44" s="286"/>
      <c r="K44" s="276">
        <v>43941</v>
      </c>
      <c r="L44" s="276"/>
      <c r="M44" s="276"/>
      <c r="N44" s="50"/>
      <c r="O44" s="50"/>
      <c r="P44" s="285">
        <f>B30</f>
        <v>0</v>
      </c>
      <c r="Q44" s="285"/>
      <c r="R44" s="285"/>
      <c r="S44" s="285"/>
      <c r="T44" s="285"/>
      <c r="U44" s="48"/>
      <c r="V44" s="48"/>
      <c r="W44" s="48"/>
      <c r="X44" s="51"/>
      <c r="Y44" s="51"/>
      <c r="Z44" s="52"/>
      <c r="AA44" s="52"/>
      <c r="AB44" s="48"/>
      <c r="AC44" s="52"/>
      <c r="AD44" s="52"/>
      <c r="AE44" s="48"/>
    </row>
    <row r="45" spans="1:31" s="25" customFormat="1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82" t="s">
        <v>71</v>
      </c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8"/>
      <c r="AD46" s="38"/>
      <c r="AE46" s="38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38"/>
      <c r="AB47" s="38"/>
      <c r="AC47" s="38"/>
      <c r="AD47" s="38"/>
      <c r="AE47" s="38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8"/>
      <c r="AA48" s="38"/>
      <c r="AB48" s="38"/>
      <c r="AC48" s="38"/>
      <c r="AD48" s="38"/>
      <c r="AE48" s="38"/>
    </row>
  </sheetData>
  <sheetProtection algorithmName="SHA-512" hashValue="v9EIkp2aNfJQM8w2q4KEzHkP4AS9LZPCbg22FiYlroRHexHWWPiS61cabXFqeFmllnl1BRnpLnE5WolerWTtpQ==" saltValue="9GwflVwpYD9hQq38YqLdKQ==" spinCount="100000" sheet="1" objects="1" scenarios="1"/>
  <mergeCells count="127">
    <mergeCell ref="A4:AE4"/>
    <mergeCell ref="A5:AE5"/>
    <mergeCell ref="A6:AE6"/>
    <mergeCell ref="A7:AE7"/>
    <mergeCell ref="Z10:AE10"/>
    <mergeCell ref="AC37:AE37"/>
    <mergeCell ref="AC38:AE38"/>
    <mergeCell ref="Z33:AB33"/>
    <mergeCell ref="B32:G32"/>
    <mergeCell ref="H32:J32"/>
    <mergeCell ref="K32:M32"/>
    <mergeCell ref="N32:P32"/>
    <mergeCell ref="Q32:S32"/>
    <mergeCell ref="T32:V32"/>
    <mergeCell ref="H30:J30"/>
    <mergeCell ref="K30:M30"/>
    <mergeCell ref="N30:P30"/>
    <mergeCell ref="Q30:S30"/>
    <mergeCell ref="T30:V30"/>
    <mergeCell ref="W30:Y30"/>
    <mergeCell ref="Z30:AB30"/>
    <mergeCell ref="B31:G31"/>
    <mergeCell ref="B33:G33"/>
    <mergeCell ref="H33:J33"/>
    <mergeCell ref="F9:J9"/>
    <mergeCell ref="Q9:S9"/>
    <mergeCell ref="B36:G36"/>
    <mergeCell ref="H36:J36"/>
    <mergeCell ref="K36:M36"/>
    <mergeCell ref="B35:G35"/>
    <mergeCell ref="H35:J35"/>
    <mergeCell ref="K35:M35"/>
    <mergeCell ref="T36:V36"/>
    <mergeCell ref="B30:G30"/>
    <mergeCell ref="N29:P29"/>
    <mergeCell ref="Q29:S29"/>
    <mergeCell ref="T29:V29"/>
    <mergeCell ref="F10:J10"/>
    <mergeCell ref="Q35:S35"/>
    <mergeCell ref="T35:V35"/>
    <mergeCell ref="P45:AE45"/>
    <mergeCell ref="AC15:AE15"/>
    <mergeCell ref="AC28:AE29"/>
    <mergeCell ref="AC30:AE30"/>
    <mergeCell ref="AC31:AE31"/>
    <mergeCell ref="AC32:AE32"/>
    <mergeCell ref="AC33:AE33"/>
    <mergeCell ref="AC34:AE34"/>
    <mergeCell ref="AC35:AE35"/>
    <mergeCell ref="AC36:AE36"/>
    <mergeCell ref="N37:P37"/>
    <mergeCell ref="Q37:S37"/>
    <mergeCell ref="T37:V37"/>
    <mergeCell ref="W37:Y37"/>
    <mergeCell ref="Z37:AB37"/>
    <mergeCell ref="N36:P36"/>
    <mergeCell ref="Q36:S36"/>
    <mergeCell ref="N33:P33"/>
    <mergeCell ref="Q33:S33"/>
    <mergeCell ref="T33:V33"/>
    <mergeCell ref="W33:Y33"/>
    <mergeCell ref="W34:Y34"/>
    <mergeCell ref="W36:Y36"/>
    <mergeCell ref="Z28:AB29"/>
    <mergeCell ref="Z38:AB38"/>
    <mergeCell ref="B39:G39"/>
    <mergeCell ref="H39:J39"/>
    <mergeCell ref="K39:M39"/>
    <mergeCell ref="N39:P39"/>
    <mergeCell ref="Q39:S39"/>
    <mergeCell ref="T39:V39"/>
    <mergeCell ref="W39:Y39"/>
    <mergeCell ref="Z39:AB39"/>
    <mergeCell ref="B38:G38"/>
    <mergeCell ref="H38:J38"/>
    <mergeCell ref="K38:M38"/>
    <mergeCell ref="N38:P38"/>
    <mergeCell ref="Q38:S38"/>
    <mergeCell ref="T38:V38"/>
    <mergeCell ref="Z35:AB35"/>
    <mergeCell ref="B34:G34"/>
    <mergeCell ref="H34:J34"/>
    <mergeCell ref="K34:M34"/>
    <mergeCell ref="N34:P34"/>
    <mergeCell ref="Z9:AE9"/>
    <mergeCell ref="P44:T44"/>
    <mergeCell ref="L13:O13"/>
    <mergeCell ref="Z15:AB15"/>
    <mergeCell ref="AC39:AE39"/>
    <mergeCell ref="Q10:S10"/>
    <mergeCell ref="W32:Y32"/>
    <mergeCell ref="Z32:AB32"/>
    <mergeCell ref="W15:Y15"/>
    <mergeCell ref="Z36:AB36"/>
    <mergeCell ref="Z31:AB31"/>
    <mergeCell ref="Z34:AB34"/>
    <mergeCell ref="K37:M37"/>
    <mergeCell ref="K31:M31"/>
    <mergeCell ref="N31:P31"/>
    <mergeCell ref="Q31:S31"/>
    <mergeCell ref="T31:V31"/>
    <mergeCell ref="W31:Y31"/>
    <mergeCell ref="N35:P35"/>
    <mergeCell ref="W35:Y35"/>
    <mergeCell ref="Q34:S34"/>
    <mergeCell ref="T34:V34"/>
    <mergeCell ref="C44:J44"/>
    <mergeCell ref="A15:A16"/>
    <mergeCell ref="B15:D15"/>
    <mergeCell ref="E15:G15"/>
    <mergeCell ref="H15:J15"/>
    <mergeCell ref="K15:M15"/>
    <mergeCell ref="N15:P15"/>
    <mergeCell ref="Q15:S15"/>
    <mergeCell ref="T15:V15"/>
    <mergeCell ref="A28:A29"/>
    <mergeCell ref="B28:G29"/>
    <mergeCell ref="H28:J29"/>
    <mergeCell ref="K28:M29"/>
    <mergeCell ref="N28:Y28"/>
    <mergeCell ref="W29:Y29"/>
    <mergeCell ref="B37:G37"/>
    <mergeCell ref="H37:J37"/>
    <mergeCell ref="H31:J31"/>
    <mergeCell ref="K33:M33"/>
    <mergeCell ref="K44:M44"/>
    <mergeCell ref="W38:Y38"/>
  </mergeCells>
  <conditionalFormatting sqref="D13">
    <cfRule type="containsBlanks" dxfId="22" priority="3">
      <formula>LEN(TRIM(D13))=0</formula>
    </cfRule>
  </conditionalFormatting>
  <conditionalFormatting sqref="K17:L25">
    <cfRule type="containsBlanks" dxfId="21" priority="1">
      <formula>LEN(TRIM(K17))=0</formula>
    </cfRule>
  </conditionalFormatting>
  <dataValidations count="2">
    <dataValidation allowBlank="1" showInputMessage="1" showErrorMessage="1" promptTitle="AVISO!" prompt="Los movimientos se reportarán a partir del próximo mes de mayo, ya que la matrícula de este mes de abril es la matrícula consolidada!" sqref="T17:AE26"/>
    <dataValidation allowBlank="1" showInputMessage="1" showErrorMessage="1" promptTitle="AVISO!" prompt="Si no hay inasistencias en este grado, para quitar el color rojo, colocar el número cero (0)." sqref="K17:L24"/>
  </dataValidations>
  <pageMargins left="0.39370078740157483" right="0.39370078740157483" top="0.39370078740157483" bottom="0.39370078740157483" header="0.31496062992125984" footer="0.31496062992125984"/>
  <pageSetup scale="92" orientation="landscape" horizontalDpi="300" verticalDpi="300" r:id="rId1"/>
  <headerFooter>
    <oddFooter>&amp;RLas Flores, Lempira 2019</oddFooter>
  </headerFooter>
  <rowBreaks count="1" manualBreakCount="1">
    <brk id="45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28</xdr:col>
                    <xdr:colOff>152400</xdr:colOff>
                    <xdr:row>9</xdr:row>
                    <xdr:rowOff>123825</xdr:rowOff>
                  </from>
                  <to>
                    <xdr:col>29</xdr:col>
                    <xdr:colOff>142875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123825</xdr:rowOff>
                  </from>
                  <to>
                    <xdr:col>9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123825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26</xdr:col>
                    <xdr:colOff>9525</xdr:colOff>
                    <xdr:row>9</xdr:row>
                    <xdr:rowOff>123825</xdr:rowOff>
                  </from>
                  <to>
                    <xdr:col>27</xdr:col>
                    <xdr:colOff>38100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8" name="Check Box 9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133350</xdr:rowOff>
                  </from>
                  <to>
                    <xdr:col>5</xdr:col>
                    <xdr:colOff>161925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9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133350</xdr:rowOff>
                  </from>
                  <to>
                    <xdr:col>7</xdr:col>
                    <xdr:colOff>209550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0" name="Check Box 11">
              <controlPr defaultSize="0" autoFill="0" autoLine="0" autoPict="0">
                <anchor moveWithCells="1">
                  <from>
                    <xdr:col>9</xdr:col>
                    <xdr:colOff>190500</xdr:colOff>
                    <xdr:row>9</xdr:row>
                    <xdr:rowOff>133350</xdr:rowOff>
                  </from>
                  <to>
                    <xdr:col>10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>
    <tabColor rgb="FFFF0000"/>
  </sheetPr>
  <dimension ref="A1:AE48"/>
  <sheetViews>
    <sheetView showGridLines="0" zoomScaleNormal="100" zoomScaleSheetLayoutView="100" zoomScalePageLayoutView="118" workbookViewId="0">
      <selection activeCell="D13" sqref="D13"/>
    </sheetView>
  </sheetViews>
  <sheetFormatPr baseColWidth="10" defaultRowHeight="14.25" x14ac:dyDescent="0.2"/>
  <cols>
    <col min="1" max="1" width="11.28515625" style="24" customWidth="1"/>
    <col min="2" max="3" width="4.42578125" style="24" customWidth="1"/>
    <col min="4" max="4" width="5" style="24" customWidth="1"/>
    <col min="5" max="6" width="4.42578125" style="24" customWidth="1"/>
    <col min="7" max="7" width="5" style="24" customWidth="1"/>
    <col min="8" max="9" width="4.42578125" style="24" customWidth="1"/>
    <col min="10" max="10" width="5" style="24" customWidth="1"/>
    <col min="11" max="12" width="4" style="24" customWidth="1"/>
    <col min="13" max="13" width="4.42578125" style="24" customWidth="1"/>
    <col min="14" max="16" width="5.85546875" style="24" bestFit="1" customWidth="1"/>
    <col min="17" max="19" width="5.7109375" style="24" customWidth="1"/>
    <col min="20" max="25" width="3.42578125" style="24" customWidth="1"/>
    <col min="26" max="31" width="3.42578125" style="29" customWidth="1"/>
    <col min="32" max="16384" width="11.42578125" style="24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8"/>
      <c r="O1" s="38"/>
      <c r="P1" s="3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8"/>
      <c r="O2" s="38"/>
      <c r="P2" s="3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5" customFormat="1" ht="15" x14ac:dyDescent="0.25">
      <c r="A4" s="283" t="s">
        <v>40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</row>
    <row r="5" spans="1:31" s="25" customFormat="1" ht="15" x14ac:dyDescent="0.25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</row>
    <row r="6" spans="1:31" s="25" customFormat="1" ht="15" x14ac:dyDescent="0.25">
      <c r="A6" s="283" t="s">
        <v>42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</row>
    <row r="7" spans="1:31" ht="15" x14ac:dyDescent="0.25">
      <c r="A7" s="284" t="s">
        <v>16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</row>
    <row r="8" spans="1:31" ht="2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7"/>
      <c r="O8" s="27"/>
      <c r="P8" s="27"/>
      <c r="Q8" s="25"/>
      <c r="Z8" s="24"/>
      <c r="AA8" s="24"/>
      <c r="AB8" s="24"/>
      <c r="AC8" s="24"/>
      <c r="AD8" s="24"/>
      <c r="AE8" s="24"/>
    </row>
    <row r="9" spans="1:31" s="28" customFormat="1" ht="15" customHeight="1" x14ac:dyDescent="0.2">
      <c r="A9" s="2" t="s">
        <v>31</v>
      </c>
      <c r="B9" s="3"/>
      <c r="C9" s="3"/>
      <c r="D9" s="3"/>
      <c r="E9" s="3"/>
      <c r="F9" s="289">
        <f>Abril!F9</f>
        <v>0</v>
      </c>
      <c r="G9" s="289"/>
      <c r="H9" s="289"/>
      <c r="I9" s="289"/>
      <c r="J9" s="289"/>
      <c r="K9" s="3"/>
      <c r="L9" s="2" t="s">
        <v>17</v>
      </c>
      <c r="M9" s="5"/>
      <c r="N9" s="3"/>
      <c r="O9" s="3"/>
      <c r="P9" s="3"/>
      <c r="Q9" s="278">
        <f>Abril!Q9</f>
        <v>0</v>
      </c>
      <c r="R9" s="278"/>
      <c r="S9" s="278"/>
      <c r="T9" s="3"/>
      <c r="U9" s="3"/>
      <c r="V9" s="2" t="s">
        <v>18</v>
      </c>
      <c r="W9" s="3"/>
      <c r="X9" s="3"/>
      <c r="Y9" s="3"/>
      <c r="Z9" s="289">
        <f>Abril!Z9</f>
        <v>0</v>
      </c>
      <c r="AA9" s="289"/>
      <c r="AB9" s="289"/>
      <c r="AC9" s="289"/>
      <c r="AD9" s="289"/>
      <c r="AE9" s="289"/>
    </row>
    <row r="10" spans="1:31" s="28" customFormat="1" ht="12" x14ac:dyDescent="0.2">
      <c r="A10" s="2" t="s">
        <v>20</v>
      </c>
      <c r="B10" s="2"/>
      <c r="C10" s="3"/>
      <c r="D10" s="3"/>
      <c r="E10" s="3"/>
      <c r="F10" s="248">
        <f>Abril!F10</f>
        <v>0</v>
      </c>
      <c r="G10" s="248"/>
      <c r="H10" s="248"/>
      <c r="I10" s="248"/>
      <c r="J10" s="248"/>
      <c r="K10" s="40"/>
      <c r="L10" s="2" t="s">
        <v>21</v>
      </c>
      <c r="M10" s="3"/>
      <c r="N10" s="3"/>
      <c r="O10" s="6"/>
      <c r="P10" s="3"/>
      <c r="Q10" s="290">
        <f>Abril!Q10</f>
        <v>0</v>
      </c>
      <c r="R10" s="290"/>
      <c r="S10" s="290"/>
      <c r="T10" s="3"/>
      <c r="U10" s="3"/>
      <c r="V10" s="2" t="s">
        <v>19</v>
      </c>
      <c r="W10" s="3"/>
      <c r="X10" s="3"/>
      <c r="Y10" s="3"/>
      <c r="Z10" s="248">
        <f>Abril!Z10</f>
        <v>0</v>
      </c>
      <c r="AA10" s="248"/>
      <c r="AB10" s="248"/>
      <c r="AC10" s="248"/>
      <c r="AD10" s="248"/>
      <c r="AE10" s="248"/>
    </row>
    <row r="11" spans="1:31" s="28" customFormat="1" ht="12" x14ac:dyDescent="0.2">
      <c r="A11" s="2" t="s">
        <v>25</v>
      </c>
      <c r="B11" s="5"/>
      <c r="C11" s="3"/>
      <c r="D11" s="3"/>
      <c r="E11" s="5" t="s">
        <v>59</v>
      </c>
      <c r="F11" s="3"/>
      <c r="G11" s="3" t="s">
        <v>60</v>
      </c>
      <c r="H11" s="3"/>
      <c r="I11" s="39" t="s">
        <v>26</v>
      </c>
      <c r="J11" s="3"/>
      <c r="K11" s="5"/>
      <c r="L11" s="3"/>
      <c r="M11" s="5"/>
      <c r="N11" s="3"/>
      <c r="O11" s="3"/>
      <c r="P11" s="3"/>
      <c r="Q11" s="3"/>
      <c r="R11" s="41"/>
      <c r="S11" s="3"/>
      <c r="T11" s="3"/>
      <c r="U11" s="3"/>
      <c r="V11" s="2" t="s">
        <v>22</v>
      </c>
      <c r="W11" s="3"/>
      <c r="X11" s="3"/>
      <c r="Y11" s="5" t="s">
        <v>23</v>
      </c>
      <c r="Z11" s="3"/>
      <c r="AA11" s="3"/>
      <c r="AB11" s="42" t="s">
        <v>24</v>
      </c>
      <c r="AC11" s="42"/>
      <c r="AD11" s="3"/>
      <c r="AE11" s="3"/>
    </row>
    <row r="12" spans="1:31" s="28" customFormat="1" ht="12" x14ac:dyDescent="0.2">
      <c r="A12" s="2" t="s">
        <v>53</v>
      </c>
      <c r="B12" s="5"/>
      <c r="C12" s="5"/>
      <c r="D12" s="3"/>
      <c r="E12" s="3"/>
      <c r="F12" s="5" t="s">
        <v>27</v>
      </c>
      <c r="G12" s="3"/>
      <c r="H12" s="5" t="s">
        <v>28</v>
      </c>
      <c r="I12" s="3"/>
      <c r="J12" s="5"/>
      <c r="K12" s="3"/>
      <c r="L12" s="3"/>
      <c r="M12" s="3"/>
      <c r="N12" s="8"/>
      <c r="O12" s="8"/>
      <c r="P12" s="8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28" customFormat="1" ht="15" customHeight="1" x14ac:dyDescent="0.2">
      <c r="A13" s="2" t="s">
        <v>29</v>
      </c>
      <c r="B13" s="5"/>
      <c r="C13" s="3"/>
      <c r="D13" s="57"/>
      <c r="E13" s="5"/>
      <c r="F13" s="3"/>
      <c r="G13" s="3"/>
      <c r="H13" s="3"/>
      <c r="I13" s="3"/>
      <c r="J13" s="3"/>
      <c r="K13" s="2" t="s">
        <v>30</v>
      </c>
      <c r="L13" s="254" t="s">
        <v>75</v>
      </c>
      <c r="M13" s="254"/>
      <c r="N13" s="254"/>
      <c r="O13" s="254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7.5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8"/>
      <c r="AD14" s="38"/>
      <c r="AE14" s="38"/>
    </row>
    <row r="15" spans="1:31" s="30" customFormat="1" ht="28.5" customHeight="1" x14ac:dyDescent="0.25">
      <c r="A15" s="264" t="s">
        <v>39</v>
      </c>
      <c r="B15" s="249" t="s">
        <v>43</v>
      </c>
      <c r="C15" s="250"/>
      <c r="D15" s="251"/>
      <c r="E15" s="269" t="s">
        <v>15</v>
      </c>
      <c r="F15" s="250"/>
      <c r="G15" s="270"/>
      <c r="H15" s="249" t="s">
        <v>37</v>
      </c>
      <c r="I15" s="250"/>
      <c r="J15" s="251"/>
      <c r="K15" s="269" t="s">
        <v>44</v>
      </c>
      <c r="L15" s="250"/>
      <c r="M15" s="270"/>
      <c r="N15" s="249" t="s">
        <v>45</v>
      </c>
      <c r="O15" s="250"/>
      <c r="P15" s="251"/>
      <c r="Q15" s="269" t="s">
        <v>46</v>
      </c>
      <c r="R15" s="250"/>
      <c r="S15" s="270"/>
      <c r="T15" s="249" t="s">
        <v>0</v>
      </c>
      <c r="U15" s="250"/>
      <c r="V15" s="251"/>
      <c r="W15" s="269" t="s">
        <v>2</v>
      </c>
      <c r="X15" s="250"/>
      <c r="Y15" s="270"/>
      <c r="Z15" s="249" t="s">
        <v>1</v>
      </c>
      <c r="AA15" s="250"/>
      <c r="AB15" s="251"/>
      <c r="AC15" s="279" t="s">
        <v>65</v>
      </c>
      <c r="AD15" s="280"/>
      <c r="AE15" s="281"/>
    </row>
    <row r="16" spans="1:31" s="31" customFormat="1" ht="13.5" thickBot="1" x14ac:dyDescent="0.25">
      <c r="A16" s="287"/>
      <c r="B16" s="58" t="s">
        <v>3</v>
      </c>
      <c r="C16" s="59" t="s">
        <v>4</v>
      </c>
      <c r="D16" s="60" t="s">
        <v>5</v>
      </c>
      <c r="E16" s="61" t="s">
        <v>3</v>
      </c>
      <c r="F16" s="59" t="s">
        <v>4</v>
      </c>
      <c r="G16" s="62" t="s">
        <v>5</v>
      </c>
      <c r="H16" s="63" t="s">
        <v>3</v>
      </c>
      <c r="I16" s="64" t="s">
        <v>4</v>
      </c>
      <c r="J16" s="65" t="s">
        <v>5</v>
      </c>
      <c r="K16" s="61" t="s">
        <v>3</v>
      </c>
      <c r="L16" s="59" t="s">
        <v>4</v>
      </c>
      <c r="M16" s="62" t="s">
        <v>5</v>
      </c>
      <c r="N16" s="58" t="s">
        <v>3</v>
      </c>
      <c r="O16" s="59" t="s">
        <v>4</v>
      </c>
      <c r="P16" s="60" t="s">
        <v>5</v>
      </c>
      <c r="Q16" s="61" t="s">
        <v>3</v>
      </c>
      <c r="R16" s="59" t="s">
        <v>4</v>
      </c>
      <c r="S16" s="62" t="s">
        <v>5</v>
      </c>
      <c r="T16" s="58" t="s">
        <v>3</v>
      </c>
      <c r="U16" s="59" t="s">
        <v>4</v>
      </c>
      <c r="V16" s="60" t="s">
        <v>5</v>
      </c>
      <c r="W16" s="61" t="s">
        <v>3</v>
      </c>
      <c r="X16" s="59" t="s">
        <v>4</v>
      </c>
      <c r="Y16" s="62" t="s">
        <v>5</v>
      </c>
      <c r="Z16" s="66" t="s">
        <v>3</v>
      </c>
      <c r="AA16" s="67" t="s">
        <v>4</v>
      </c>
      <c r="AB16" s="68" t="s">
        <v>5</v>
      </c>
      <c r="AC16" s="69" t="s">
        <v>3</v>
      </c>
      <c r="AD16" s="67" t="s">
        <v>4</v>
      </c>
      <c r="AE16" s="68" t="s">
        <v>5</v>
      </c>
    </row>
    <row r="17" spans="1:31" s="31" customFormat="1" ht="12.75" x14ac:dyDescent="0.2">
      <c r="A17" s="43" t="s">
        <v>6</v>
      </c>
      <c r="B17" s="165">
        <f>Abril!B17</f>
        <v>0</v>
      </c>
      <c r="C17" s="166">
        <f>Abril!C17</f>
        <v>0</v>
      </c>
      <c r="D17" s="167">
        <f t="shared" ref="D17:D25" si="0">SUM(B17:C17)</f>
        <v>0</v>
      </c>
      <c r="E17" s="168">
        <f>Abril!H17</f>
        <v>0</v>
      </c>
      <c r="F17" s="166">
        <f>Abril!I17</f>
        <v>0</v>
      </c>
      <c r="G17" s="169">
        <f t="shared" ref="G17:G25" si="1">SUM(E17:F17)</f>
        <v>0</v>
      </c>
      <c r="H17" s="144">
        <f>E17+T17-W17-Z17-AC17</f>
        <v>0</v>
      </c>
      <c r="I17" s="145">
        <f>F17+U17-X17-AA17-AD17</f>
        <v>0</v>
      </c>
      <c r="J17" s="146">
        <f t="shared" ref="J17:J25" si="2">SUM(H17:I17)</f>
        <v>0</v>
      </c>
      <c r="K17" s="158"/>
      <c r="L17" s="139"/>
      <c r="M17" s="122">
        <f>SUM(K17:L17)</f>
        <v>0</v>
      </c>
      <c r="N17" s="216">
        <f t="shared" ref="N17:N26" si="3">IFERROR(H17-(K17/D$13),0)</f>
        <v>0</v>
      </c>
      <c r="O17" s="111">
        <f t="shared" ref="O17:O26" si="4">IFERROR(I17-(L17/D$13),0)</f>
        <v>0</v>
      </c>
      <c r="P17" s="217">
        <f t="shared" ref="P17:P26" si="5">IFERROR(J17-(M17/D$13),0)</f>
        <v>0</v>
      </c>
      <c r="Q17" s="112">
        <f>IFERROR((N17*100)/H17,0)</f>
        <v>0</v>
      </c>
      <c r="R17" s="112">
        <f t="shared" ref="R17:S26" si="6">IFERROR((O17*100)/I17,0)</f>
        <v>0</v>
      </c>
      <c r="S17" s="112">
        <f t="shared" si="6"/>
        <v>0</v>
      </c>
      <c r="T17" s="196"/>
      <c r="U17" s="197"/>
      <c r="V17" s="198">
        <f>SUM(T17:U17)</f>
        <v>0</v>
      </c>
      <c r="W17" s="196"/>
      <c r="X17" s="197"/>
      <c r="Y17" s="199">
        <f>SUM(W17:X17)</f>
        <v>0</v>
      </c>
      <c r="Z17" s="196"/>
      <c r="AA17" s="197"/>
      <c r="AB17" s="198">
        <f>SUM(Z17:AA17)</f>
        <v>0</v>
      </c>
      <c r="AC17" s="196"/>
      <c r="AD17" s="197"/>
      <c r="AE17" s="198">
        <f>SUM(AC17:AD17)</f>
        <v>0</v>
      </c>
    </row>
    <row r="18" spans="1:31" s="31" customFormat="1" ht="12.75" x14ac:dyDescent="0.2">
      <c r="A18" s="44" t="s">
        <v>7</v>
      </c>
      <c r="B18" s="173">
        <f>Abril!B18</f>
        <v>0</v>
      </c>
      <c r="C18" s="160">
        <f>Abril!C18</f>
        <v>0</v>
      </c>
      <c r="D18" s="125">
        <f t="shared" si="0"/>
        <v>0</v>
      </c>
      <c r="E18" s="159">
        <f>Abril!H18</f>
        <v>0</v>
      </c>
      <c r="F18" s="160">
        <f>Abril!I18</f>
        <v>0</v>
      </c>
      <c r="G18" s="127">
        <f t="shared" si="1"/>
        <v>0</v>
      </c>
      <c r="H18" s="147">
        <f t="shared" ref="H18:H25" si="7">E18+T18-W18-Z18-AC18</f>
        <v>0</v>
      </c>
      <c r="I18" s="148">
        <f t="shared" ref="I18:I25" si="8">F18+U18-X18-AA18-AD18</f>
        <v>0</v>
      </c>
      <c r="J18" s="149">
        <f t="shared" si="2"/>
        <v>0</v>
      </c>
      <c r="K18" s="161"/>
      <c r="L18" s="141"/>
      <c r="M18" s="127">
        <f t="shared" ref="M18:M25" si="9">SUM(K18:L18)</f>
        <v>0</v>
      </c>
      <c r="N18" s="218">
        <f t="shared" si="3"/>
        <v>0</v>
      </c>
      <c r="O18" s="113">
        <f t="shared" si="4"/>
        <v>0</v>
      </c>
      <c r="P18" s="219">
        <f t="shared" si="5"/>
        <v>0</v>
      </c>
      <c r="Q18" s="114">
        <f t="shared" ref="Q18:Q26" si="10">IFERROR((N18*100)/H18,0)</f>
        <v>0</v>
      </c>
      <c r="R18" s="114">
        <f t="shared" si="6"/>
        <v>0</v>
      </c>
      <c r="S18" s="114">
        <f t="shared" si="6"/>
        <v>0</v>
      </c>
      <c r="T18" s="200"/>
      <c r="U18" s="201"/>
      <c r="V18" s="202">
        <f t="shared" ref="V18:V25" si="11">SUM(T18:U18)</f>
        <v>0</v>
      </c>
      <c r="W18" s="200"/>
      <c r="X18" s="201"/>
      <c r="Y18" s="203">
        <f t="shared" ref="Y18:Y25" si="12">SUM(W18:X18)</f>
        <v>0</v>
      </c>
      <c r="Z18" s="200"/>
      <c r="AA18" s="201"/>
      <c r="AB18" s="202">
        <f t="shared" ref="AB18:AB25" si="13">SUM(Z18:AA18)</f>
        <v>0</v>
      </c>
      <c r="AC18" s="200"/>
      <c r="AD18" s="201"/>
      <c r="AE18" s="202">
        <f t="shared" ref="AE18:AE25" si="14">SUM(AC18:AD18)</f>
        <v>0</v>
      </c>
    </row>
    <row r="19" spans="1:31" s="31" customFormat="1" ht="12.75" x14ac:dyDescent="0.2">
      <c r="A19" s="44" t="s">
        <v>8</v>
      </c>
      <c r="B19" s="173">
        <f>Abril!B19</f>
        <v>0</v>
      </c>
      <c r="C19" s="160">
        <f>Abril!C19</f>
        <v>0</v>
      </c>
      <c r="D19" s="125">
        <f t="shared" si="0"/>
        <v>0</v>
      </c>
      <c r="E19" s="159">
        <f>Abril!H19</f>
        <v>0</v>
      </c>
      <c r="F19" s="160">
        <f>Abril!I19</f>
        <v>0</v>
      </c>
      <c r="G19" s="127">
        <f t="shared" si="1"/>
        <v>0</v>
      </c>
      <c r="H19" s="147">
        <f t="shared" si="7"/>
        <v>0</v>
      </c>
      <c r="I19" s="148">
        <f t="shared" si="8"/>
        <v>0</v>
      </c>
      <c r="J19" s="149">
        <f t="shared" si="2"/>
        <v>0</v>
      </c>
      <c r="K19" s="161"/>
      <c r="L19" s="141"/>
      <c r="M19" s="127">
        <f t="shared" si="9"/>
        <v>0</v>
      </c>
      <c r="N19" s="218">
        <f t="shared" si="3"/>
        <v>0</v>
      </c>
      <c r="O19" s="113">
        <f t="shared" si="4"/>
        <v>0</v>
      </c>
      <c r="P19" s="219">
        <f t="shared" si="5"/>
        <v>0</v>
      </c>
      <c r="Q19" s="114">
        <f t="shared" si="10"/>
        <v>0</v>
      </c>
      <c r="R19" s="114">
        <f t="shared" si="6"/>
        <v>0</v>
      </c>
      <c r="S19" s="114">
        <f t="shared" si="6"/>
        <v>0</v>
      </c>
      <c r="T19" s="200"/>
      <c r="U19" s="201"/>
      <c r="V19" s="202">
        <f t="shared" si="11"/>
        <v>0</v>
      </c>
      <c r="W19" s="200"/>
      <c r="X19" s="201"/>
      <c r="Y19" s="203">
        <f t="shared" si="12"/>
        <v>0</v>
      </c>
      <c r="Z19" s="200"/>
      <c r="AA19" s="201"/>
      <c r="AB19" s="202">
        <f t="shared" si="13"/>
        <v>0</v>
      </c>
      <c r="AC19" s="200"/>
      <c r="AD19" s="201"/>
      <c r="AE19" s="202">
        <f t="shared" si="14"/>
        <v>0</v>
      </c>
    </row>
    <row r="20" spans="1:31" s="31" customFormat="1" ht="12.75" x14ac:dyDescent="0.2">
      <c r="A20" s="44" t="s">
        <v>9</v>
      </c>
      <c r="B20" s="173">
        <f>Abril!B20</f>
        <v>0</v>
      </c>
      <c r="C20" s="160">
        <f>Abril!C20</f>
        <v>0</v>
      </c>
      <c r="D20" s="125">
        <f t="shared" si="0"/>
        <v>0</v>
      </c>
      <c r="E20" s="159">
        <f>Abril!H20</f>
        <v>0</v>
      </c>
      <c r="F20" s="160">
        <f>Abril!I20</f>
        <v>0</v>
      </c>
      <c r="G20" s="127">
        <f t="shared" si="1"/>
        <v>0</v>
      </c>
      <c r="H20" s="147">
        <f t="shared" si="7"/>
        <v>0</v>
      </c>
      <c r="I20" s="148">
        <f t="shared" si="8"/>
        <v>0</v>
      </c>
      <c r="J20" s="149">
        <f t="shared" si="2"/>
        <v>0</v>
      </c>
      <c r="K20" s="161"/>
      <c r="L20" s="141"/>
      <c r="M20" s="127">
        <f t="shared" si="9"/>
        <v>0</v>
      </c>
      <c r="N20" s="218">
        <f t="shared" si="3"/>
        <v>0</v>
      </c>
      <c r="O20" s="113">
        <f t="shared" si="4"/>
        <v>0</v>
      </c>
      <c r="P20" s="219">
        <f t="shared" si="5"/>
        <v>0</v>
      </c>
      <c r="Q20" s="114">
        <f t="shared" si="10"/>
        <v>0</v>
      </c>
      <c r="R20" s="114">
        <f t="shared" si="6"/>
        <v>0</v>
      </c>
      <c r="S20" s="114">
        <f t="shared" si="6"/>
        <v>0</v>
      </c>
      <c r="T20" s="200"/>
      <c r="U20" s="201"/>
      <c r="V20" s="202">
        <f t="shared" si="11"/>
        <v>0</v>
      </c>
      <c r="W20" s="200"/>
      <c r="X20" s="201"/>
      <c r="Y20" s="203">
        <f t="shared" si="12"/>
        <v>0</v>
      </c>
      <c r="Z20" s="200"/>
      <c r="AA20" s="201"/>
      <c r="AB20" s="202">
        <f t="shared" si="13"/>
        <v>0</v>
      </c>
      <c r="AC20" s="200"/>
      <c r="AD20" s="201"/>
      <c r="AE20" s="202">
        <f t="shared" si="14"/>
        <v>0</v>
      </c>
    </row>
    <row r="21" spans="1:31" s="31" customFormat="1" ht="12.75" x14ac:dyDescent="0.2">
      <c r="A21" s="44" t="s">
        <v>10</v>
      </c>
      <c r="B21" s="173">
        <f>Abril!B21</f>
        <v>0</v>
      </c>
      <c r="C21" s="160">
        <f>Abril!C21</f>
        <v>0</v>
      </c>
      <c r="D21" s="125">
        <f t="shared" si="0"/>
        <v>0</v>
      </c>
      <c r="E21" s="159">
        <f>Abril!H21</f>
        <v>0</v>
      </c>
      <c r="F21" s="160">
        <f>Abril!I21</f>
        <v>0</v>
      </c>
      <c r="G21" s="127">
        <f t="shared" si="1"/>
        <v>0</v>
      </c>
      <c r="H21" s="147">
        <f t="shared" si="7"/>
        <v>0</v>
      </c>
      <c r="I21" s="148">
        <f t="shared" si="8"/>
        <v>0</v>
      </c>
      <c r="J21" s="149">
        <f t="shared" si="2"/>
        <v>0</v>
      </c>
      <c r="K21" s="161"/>
      <c r="L21" s="141"/>
      <c r="M21" s="127">
        <f t="shared" si="9"/>
        <v>0</v>
      </c>
      <c r="N21" s="218">
        <f t="shared" si="3"/>
        <v>0</v>
      </c>
      <c r="O21" s="113">
        <f t="shared" si="4"/>
        <v>0</v>
      </c>
      <c r="P21" s="219">
        <f t="shared" si="5"/>
        <v>0</v>
      </c>
      <c r="Q21" s="114">
        <f t="shared" si="10"/>
        <v>0</v>
      </c>
      <c r="R21" s="114">
        <f t="shared" si="6"/>
        <v>0</v>
      </c>
      <c r="S21" s="114">
        <f t="shared" si="6"/>
        <v>0</v>
      </c>
      <c r="T21" s="200"/>
      <c r="U21" s="201"/>
      <c r="V21" s="202">
        <f t="shared" si="11"/>
        <v>0</v>
      </c>
      <c r="W21" s="200"/>
      <c r="X21" s="201"/>
      <c r="Y21" s="203">
        <f t="shared" si="12"/>
        <v>0</v>
      </c>
      <c r="Z21" s="200"/>
      <c r="AA21" s="201"/>
      <c r="AB21" s="202">
        <f t="shared" si="13"/>
        <v>0</v>
      </c>
      <c r="AC21" s="200"/>
      <c r="AD21" s="201"/>
      <c r="AE21" s="202">
        <f t="shared" si="14"/>
        <v>0</v>
      </c>
    </row>
    <row r="22" spans="1:31" s="31" customFormat="1" ht="12.75" x14ac:dyDescent="0.2">
      <c r="A22" s="44" t="s">
        <v>11</v>
      </c>
      <c r="B22" s="173">
        <f>Abril!B22</f>
        <v>0</v>
      </c>
      <c r="C22" s="160">
        <f>Abril!C22</f>
        <v>0</v>
      </c>
      <c r="D22" s="125">
        <f t="shared" si="0"/>
        <v>0</v>
      </c>
      <c r="E22" s="159">
        <f>Abril!H22</f>
        <v>0</v>
      </c>
      <c r="F22" s="160">
        <f>Abril!I22</f>
        <v>0</v>
      </c>
      <c r="G22" s="127">
        <f t="shared" si="1"/>
        <v>0</v>
      </c>
      <c r="H22" s="147">
        <f t="shared" si="7"/>
        <v>0</v>
      </c>
      <c r="I22" s="148">
        <f t="shared" si="8"/>
        <v>0</v>
      </c>
      <c r="J22" s="149">
        <f t="shared" si="2"/>
        <v>0</v>
      </c>
      <c r="K22" s="161"/>
      <c r="L22" s="141"/>
      <c r="M22" s="127">
        <f t="shared" si="9"/>
        <v>0</v>
      </c>
      <c r="N22" s="218">
        <f t="shared" si="3"/>
        <v>0</v>
      </c>
      <c r="O22" s="113">
        <f t="shared" si="4"/>
        <v>0</v>
      </c>
      <c r="P22" s="219">
        <f t="shared" si="5"/>
        <v>0</v>
      </c>
      <c r="Q22" s="114">
        <f t="shared" si="10"/>
        <v>0</v>
      </c>
      <c r="R22" s="114">
        <f t="shared" si="6"/>
        <v>0</v>
      </c>
      <c r="S22" s="114">
        <f t="shared" si="6"/>
        <v>0</v>
      </c>
      <c r="T22" s="200"/>
      <c r="U22" s="201"/>
      <c r="V22" s="202">
        <f t="shared" si="11"/>
        <v>0</v>
      </c>
      <c r="W22" s="200"/>
      <c r="X22" s="201"/>
      <c r="Y22" s="203">
        <f t="shared" si="12"/>
        <v>0</v>
      </c>
      <c r="Z22" s="200"/>
      <c r="AA22" s="201"/>
      <c r="AB22" s="202">
        <f t="shared" si="13"/>
        <v>0</v>
      </c>
      <c r="AC22" s="200"/>
      <c r="AD22" s="201"/>
      <c r="AE22" s="202">
        <f t="shared" si="14"/>
        <v>0</v>
      </c>
    </row>
    <row r="23" spans="1:31" s="31" customFormat="1" ht="12.75" x14ac:dyDescent="0.2">
      <c r="A23" s="44" t="s">
        <v>14</v>
      </c>
      <c r="B23" s="173">
        <f>Abril!B23</f>
        <v>0</v>
      </c>
      <c r="C23" s="160">
        <f>Abril!C23</f>
        <v>0</v>
      </c>
      <c r="D23" s="125">
        <f t="shared" si="0"/>
        <v>0</v>
      </c>
      <c r="E23" s="159">
        <f>Abril!H23</f>
        <v>0</v>
      </c>
      <c r="F23" s="160">
        <f>Abril!I23</f>
        <v>0</v>
      </c>
      <c r="G23" s="127">
        <f t="shared" si="1"/>
        <v>0</v>
      </c>
      <c r="H23" s="147">
        <f t="shared" si="7"/>
        <v>0</v>
      </c>
      <c r="I23" s="148">
        <f t="shared" si="8"/>
        <v>0</v>
      </c>
      <c r="J23" s="149">
        <f t="shared" si="2"/>
        <v>0</v>
      </c>
      <c r="K23" s="161"/>
      <c r="L23" s="141"/>
      <c r="M23" s="127">
        <f t="shared" si="9"/>
        <v>0</v>
      </c>
      <c r="N23" s="218">
        <f t="shared" si="3"/>
        <v>0</v>
      </c>
      <c r="O23" s="113">
        <f t="shared" si="4"/>
        <v>0</v>
      </c>
      <c r="P23" s="219">
        <f t="shared" si="5"/>
        <v>0</v>
      </c>
      <c r="Q23" s="114">
        <f t="shared" si="10"/>
        <v>0</v>
      </c>
      <c r="R23" s="114">
        <f t="shared" si="6"/>
        <v>0</v>
      </c>
      <c r="S23" s="114">
        <f t="shared" si="6"/>
        <v>0</v>
      </c>
      <c r="T23" s="200"/>
      <c r="U23" s="201"/>
      <c r="V23" s="202">
        <f t="shared" si="11"/>
        <v>0</v>
      </c>
      <c r="W23" s="200"/>
      <c r="X23" s="201"/>
      <c r="Y23" s="203">
        <f t="shared" si="12"/>
        <v>0</v>
      </c>
      <c r="Z23" s="200"/>
      <c r="AA23" s="201"/>
      <c r="AB23" s="202">
        <f t="shared" si="13"/>
        <v>0</v>
      </c>
      <c r="AC23" s="200"/>
      <c r="AD23" s="201"/>
      <c r="AE23" s="202">
        <f t="shared" si="14"/>
        <v>0</v>
      </c>
    </row>
    <row r="24" spans="1:31" s="31" customFormat="1" ht="12.75" x14ac:dyDescent="0.2">
      <c r="A24" s="213" t="s">
        <v>12</v>
      </c>
      <c r="B24" s="173">
        <f>Abril!B24</f>
        <v>0</v>
      </c>
      <c r="C24" s="160">
        <f>Abril!C24</f>
        <v>0</v>
      </c>
      <c r="D24" s="125">
        <f t="shared" si="0"/>
        <v>0</v>
      </c>
      <c r="E24" s="159">
        <f>Abril!H24</f>
        <v>0</v>
      </c>
      <c r="F24" s="160">
        <f>Abril!I24</f>
        <v>0</v>
      </c>
      <c r="G24" s="127">
        <f t="shared" si="1"/>
        <v>0</v>
      </c>
      <c r="H24" s="147">
        <f t="shared" si="7"/>
        <v>0</v>
      </c>
      <c r="I24" s="148">
        <f t="shared" si="8"/>
        <v>0</v>
      </c>
      <c r="J24" s="149">
        <f t="shared" si="2"/>
        <v>0</v>
      </c>
      <c r="K24" s="161"/>
      <c r="L24" s="141"/>
      <c r="M24" s="127">
        <f t="shared" si="9"/>
        <v>0</v>
      </c>
      <c r="N24" s="218">
        <f t="shared" si="3"/>
        <v>0</v>
      </c>
      <c r="O24" s="113">
        <f t="shared" si="4"/>
        <v>0</v>
      </c>
      <c r="P24" s="219">
        <f t="shared" si="5"/>
        <v>0</v>
      </c>
      <c r="Q24" s="114">
        <f t="shared" si="10"/>
        <v>0</v>
      </c>
      <c r="R24" s="114">
        <f t="shared" si="6"/>
        <v>0</v>
      </c>
      <c r="S24" s="114">
        <f t="shared" si="6"/>
        <v>0</v>
      </c>
      <c r="T24" s="200"/>
      <c r="U24" s="201"/>
      <c r="V24" s="202">
        <f t="shared" si="11"/>
        <v>0</v>
      </c>
      <c r="W24" s="200"/>
      <c r="X24" s="201"/>
      <c r="Y24" s="203">
        <f t="shared" si="12"/>
        <v>0</v>
      </c>
      <c r="Z24" s="200"/>
      <c r="AA24" s="201"/>
      <c r="AB24" s="202">
        <f t="shared" si="13"/>
        <v>0</v>
      </c>
      <c r="AC24" s="200"/>
      <c r="AD24" s="201"/>
      <c r="AE24" s="202">
        <f t="shared" si="14"/>
        <v>0</v>
      </c>
    </row>
    <row r="25" spans="1:31" s="31" customFormat="1" ht="13.5" thickBot="1" x14ac:dyDescent="0.25">
      <c r="A25" s="215" t="s">
        <v>13</v>
      </c>
      <c r="B25" s="174">
        <f>Abril!B25</f>
        <v>0</v>
      </c>
      <c r="C25" s="175">
        <f>Abril!C25</f>
        <v>0</v>
      </c>
      <c r="D25" s="176">
        <f t="shared" si="0"/>
        <v>0</v>
      </c>
      <c r="E25" s="177">
        <f>Abril!H25</f>
        <v>0</v>
      </c>
      <c r="F25" s="175">
        <f>Abril!I25</f>
        <v>0</v>
      </c>
      <c r="G25" s="178">
        <f t="shared" si="1"/>
        <v>0</v>
      </c>
      <c r="H25" s="150">
        <f t="shared" si="7"/>
        <v>0</v>
      </c>
      <c r="I25" s="151">
        <f t="shared" si="8"/>
        <v>0</v>
      </c>
      <c r="J25" s="152">
        <f t="shared" si="2"/>
        <v>0</v>
      </c>
      <c r="K25" s="164"/>
      <c r="L25" s="143"/>
      <c r="M25" s="132">
        <f t="shared" si="9"/>
        <v>0</v>
      </c>
      <c r="N25" s="220">
        <f t="shared" si="3"/>
        <v>0</v>
      </c>
      <c r="O25" s="115">
        <f t="shared" si="4"/>
        <v>0</v>
      </c>
      <c r="P25" s="221">
        <f t="shared" si="5"/>
        <v>0</v>
      </c>
      <c r="Q25" s="116">
        <f t="shared" si="10"/>
        <v>0</v>
      </c>
      <c r="R25" s="116">
        <f t="shared" si="6"/>
        <v>0</v>
      </c>
      <c r="S25" s="116">
        <f t="shared" si="6"/>
        <v>0</v>
      </c>
      <c r="T25" s="204"/>
      <c r="U25" s="205"/>
      <c r="V25" s="206">
        <f t="shared" si="11"/>
        <v>0</v>
      </c>
      <c r="W25" s="204"/>
      <c r="X25" s="205"/>
      <c r="Y25" s="207">
        <f t="shared" si="12"/>
        <v>0</v>
      </c>
      <c r="Z25" s="204"/>
      <c r="AA25" s="205"/>
      <c r="AB25" s="206">
        <f t="shared" si="13"/>
        <v>0</v>
      </c>
      <c r="AC25" s="204"/>
      <c r="AD25" s="205"/>
      <c r="AE25" s="206">
        <f t="shared" si="14"/>
        <v>0</v>
      </c>
    </row>
    <row r="26" spans="1:31" s="32" customFormat="1" ht="14.25" customHeight="1" thickBot="1" x14ac:dyDescent="0.25">
      <c r="A26" s="45" t="s">
        <v>38</v>
      </c>
      <c r="B26" s="182">
        <f t="shared" ref="B26:J26" si="15">SUM(B17:B25)</f>
        <v>0</v>
      </c>
      <c r="C26" s="183">
        <f t="shared" si="15"/>
        <v>0</v>
      </c>
      <c r="D26" s="184">
        <f t="shared" si="15"/>
        <v>0</v>
      </c>
      <c r="E26" s="185">
        <f t="shared" si="15"/>
        <v>0</v>
      </c>
      <c r="F26" s="183">
        <f t="shared" si="15"/>
        <v>0</v>
      </c>
      <c r="G26" s="186">
        <f t="shared" si="15"/>
        <v>0</v>
      </c>
      <c r="H26" s="153">
        <f t="shared" si="15"/>
        <v>0</v>
      </c>
      <c r="I26" s="154">
        <f t="shared" si="15"/>
        <v>0</v>
      </c>
      <c r="J26" s="155">
        <f t="shared" si="15"/>
        <v>0</v>
      </c>
      <c r="K26" s="136">
        <f>SUM(K17:K25)</f>
        <v>0</v>
      </c>
      <c r="L26" s="134">
        <f>SUM(L17:L25)</f>
        <v>0</v>
      </c>
      <c r="M26" s="137">
        <f>SUM(K26:L26)</f>
        <v>0</v>
      </c>
      <c r="N26" s="222">
        <f t="shared" si="3"/>
        <v>0</v>
      </c>
      <c r="O26" s="117">
        <f t="shared" si="4"/>
        <v>0</v>
      </c>
      <c r="P26" s="223">
        <f t="shared" si="5"/>
        <v>0</v>
      </c>
      <c r="Q26" s="116">
        <f t="shared" si="10"/>
        <v>0</v>
      </c>
      <c r="R26" s="116">
        <f t="shared" si="6"/>
        <v>0</v>
      </c>
      <c r="S26" s="116">
        <f t="shared" si="6"/>
        <v>0</v>
      </c>
      <c r="T26" s="182">
        <f>SUM(T17:T25)</f>
        <v>0</v>
      </c>
      <c r="U26" s="183">
        <f t="shared" ref="U26:AE26" si="16">SUM(U17:U25)</f>
        <v>0</v>
      </c>
      <c r="V26" s="184">
        <f t="shared" si="16"/>
        <v>0</v>
      </c>
      <c r="W26" s="185">
        <f t="shared" si="16"/>
        <v>0</v>
      </c>
      <c r="X26" s="183">
        <f t="shared" si="16"/>
        <v>0</v>
      </c>
      <c r="Y26" s="186">
        <f t="shared" si="16"/>
        <v>0</v>
      </c>
      <c r="Z26" s="182">
        <f t="shared" si="16"/>
        <v>0</v>
      </c>
      <c r="AA26" s="183">
        <f t="shared" si="16"/>
        <v>0</v>
      </c>
      <c r="AB26" s="184">
        <f t="shared" si="16"/>
        <v>0</v>
      </c>
      <c r="AC26" s="182">
        <f t="shared" si="16"/>
        <v>0</v>
      </c>
      <c r="AD26" s="183">
        <f t="shared" si="16"/>
        <v>0</v>
      </c>
      <c r="AE26" s="184">
        <f t="shared" si="16"/>
        <v>0</v>
      </c>
    </row>
    <row r="27" spans="1:31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8"/>
      <c r="AA27" s="38"/>
      <c r="AB27" s="38"/>
      <c r="AC27" s="38"/>
      <c r="AD27" s="38"/>
      <c r="AE27" s="38"/>
    </row>
    <row r="28" spans="1:31" s="33" customFormat="1" ht="30.75" customHeight="1" x14ac:dyDescent="0.25">
      <c r="A28" s="271" t="s">
        <v>47</v>
      </c>
      <c r="B28" s="271" t="s">
        <v>48</v>
      </c>
      <c r="C28" s="271"/>
      <c r="D28" s="271"/>
      <c r="E28" s="271"/>
      <c r="F28" s="271"/>
      <c r="G28" s="271"/>
      <c r="H28" s="271" t="s">
        <v>32</v>
      </c>
      <c r="I28" s="271"/>
      <c r="J28" s="271"/>
      <c r="K28" s="271" t="s">
        <v>33</v>
      </c>
      <c r="L28" s="271"/>
      <c r="M28" s="271"/>
      <c r="N28" s="271" t="s">
        <v>49</v>
      </c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55" t="s">
        <v>52</v>
      </c>
      <c r="AA28" s="255"/>
      <c r="AB28" s="255"/>
      <c r="AC28" s="253"/>
      <c r="AD28" s="253"/>
      <c r="AE28" s="253"/>
    </row>
    <row r="29" spans="1:31" s="33" customFormat="1" ht="18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 t="s">
        <v>50</v>
      </c>
      <c r="O29" s="271"/>
      <c r="P29" s="271"/>
      <c r="Q29" s="271" t="s">
        <v>51</v>
      </c>
      <c r="R29" s="271"/>
      <c r="S29" s="271"/>
      <c r="T29" s="271" t="s">
        <v>34</v>
      </c>
      <c r="U29" s="271"/>
      <c r="V29" s="271"/>
      <c r="W29" s="271" t="s">
        <v>35</v>
      </c>
      <c r="X29" s="271"/>
      <c r="Y29" s="271"/>
      <c r="Z29" s="255"/>
      <c r="AA29" s="255"/>
      <c r="AB29" s="255"/>
      <c r="AC29" s="253"/>
      <c r="AD29" s="253"/>
      <c r="AE29" s="253"/>
    </row>
    <row r="30" spans="1:31" s="34" customFormat="1" ht="12" customHeight="1" x14ac:dyDescent="0.2">
      <c r="A30" s="102">
        <v>1</v>
      </c>
      <c r="B30" s="288">
        <f>Abril!B30</f>
        <v>0</v>
      </c>
      <c r="C30" s="288"/>
      <c r="D30" s="288"/>
      <c r="E30" s="288"/>
      <c r="F30" s="288"/>
      <c r="G30" s="288"/>
      <c r="H30" s="294" t="str">
        <f>Abril!H30</f>
        <v>DIRECTOR (A)</v>
      </c>
      <c r="I30" s="294"/>
      <c r="J30" s="294"/>
      <c r="K30" s="263" t="str">
        <f>Abril!K30</f>
        <v xml:space="preserve">PRIMERO </v>
      </c>
      <c r="L30" s="263"/>
      <c r="M30" s="263"/>
      <c r="N30" s="272">
        <v>0</v>
      </c>
      <c r="O30" s="272"/>
      <c r="P30" s="272"/>
      <c r="Q30" s="272">
        <v>0</v>
      </c>
      <c r="R30" s="272"/>
      <c r="S30" s="272"/>
      <c r="T30" s="272">
        <v>0</v>
      </c>
      <c r="U30" s="272"/>
      <c r="V30" s="272"/>
      <c r="W30" s="272">
        <v>0</v>
      </c>
      <c r="X30" s="272"/>
      <c r="Y30" s="272"/>
      <c r="Z30" s="256">
        <f t="shared" ref="Z30:Z39" si="17">(D$13)-N30-Q30-T30-W30</f>
        <v>0</v>
      </c>
      <c r="AA30" s="256"/>
      <c r="AB30" s="256"/>
      <c r="AC30" s="252"/>
      <c r="AD30" s="252"/>
      <c r="AE30" s="252"/>
    </row>
    <row r="31" spans="1:31" s="34" customFormat="1" ht="12" customHeight="1" x14ac:dyDescent="0.2">
      <c r="A31" s="102">
        <v>2</v>
      </c>
      <c r="B31" s="288" t="str">
        <f>Abril!B31</f>
        <v>Docente 2</v>
      </c>
      <c r="C31" s="288"/>
      <c r="D31" s="288"/>
      <c r="E31" s="288"/>
      <c r="F31" s="288"/>
      <c r="G31" s="288"/>
      <c r="H31" s="294" t="str">
        <f>Abril!H31</f>
        <v>SUB DIRECTOR (A)</v>
      </c>
      <c r="I31" s="294"/>
      <c r="J31" s="294"/>
      <c r="K31" s="263" t="str">
        <f>Abril!K31</f>
        <v>SEGUNDO</v>
      </c>
      <c r="L31" s="263"/>
      <c r="M31" s="263"/>
      <c r="N31" s="263">
        <v>0</v>
      </c>
      <c r="O31" s="263"/>
      <c r="P31" s="263"/>
      <c r="Q31" s="263">
        <v>0</v>
      </c>
      <c r="R31" s="263"/>
      <c r="S31" s="263"/>
      <c r="T31" s="263">
        <v>0</v>
      </c>
      <c r="U31" s="263"/>
      <c r="V31" s="263"/>
      <c r="W31" s="263">
        <v>0</v>
      </c>
      <c r="X31" s="263"/>
      <c r="Y31" s="263"/>
      <c r="Z31" s="256">
        <f t="shared" si="17"/>
        <v>0</v>
      </c>
      <c r="AA31" s="256"/>
      <c r="AB31" s="256"/>
      <c r="AC31" s="252"/>
      <c r="AD31" s="252"/>
      <c r="AE31" s="252"/>
    </row>
    <row r="32" spans="1:31" s="34" customFormat="1" ht="12" customHeight="1" x14ac:dyDescent="0.2">
      <c r="A32" s="102">
        <v>3</v>
      </c>
      <c r="B32" s="288" t="str">
        <f>Abril!B32</f>
        <v>Docente 3</v>
      </c>
      <c r="C32" s="288"/>
      <c r="D32" s="288"/>
      <c r="E32" s="288"/>
      <c r="F32" s="288"/>
      <c r="G32" s="288"/>
      <c r="H32" s="294" t="str">
        <f>Abril!H32</f>
        <v>D.S.E.</v>
      </c>
      <c r="I32" s="294"/>
      <c r="J32" s="294"/>
      <c r="K32" s="263" t="str">
        <f>Abril!K32</f>
        <v>TERCERO</v>
      </c>
      <c r="L32" s="263"/>
      <c r="M32" s="263"/>
      <c r="N32" s="272">
        <v>0</v>
      </c>
      <c r="O32" s="272"/>
      <c r="P32" s="272"/>
      <c r="Q32" s="272">
        <v>0</v>
      </c>
      <c r="R32" s="272"/>
      <c r="S32" s="272"/>
      <c r="T32" s="272">
        <v>0</v>
      </c>
      <c r="U32" s="272"/>
      <c r="V32" s="272"/>
      <c r="W32" s="272">
        <v>0</v>
      </c>
      <c r="X32" s="272"/>
      <c r="Y32" s="272"/>
      <c r="Z32" s="256">
        <f t="shared" si="17"/>
        <v>0</v>
      </c>
      <c r="AA32" s="256"/>
      <c r="AB32" s="256"/>
      <c r="AC32" s="252"/>
      <c r="AD32" s="252"/>
      <c r="AE32" s="252"/>
    </row>
    <row r="33" spans="1:31" s="34" customFormat="1" ht="12" customHeight="1" x14ac:dyDescent="0.2">
      <c r="A33" s="102">
        <v>4</v>
      </c>
      <c r="B33" s="288" t="str">
        <f>Abril!B33</f>
        <v>Docente 4</v>
      </c>
      <c r="C33" s="288"/>
      <c r="D33" s="288"/>
      <c r="E33" s="288"/>
      <c r="F33" s="288"/>
      <c r="G33" s="288"/>
      <c r="H33" s="294" t="str">
        <f>Abril!H33</f>
        <v>D.S.E.</v>
      </c>
      <c r="I33" s="294"/>
      <c r="J33" s="294"/>
      <c r="K33" s="263" t="str">
        <f>Abril!K33</f>
        <v>CUARTO</v>
      </c>
      <c r="L33" s="263"/>
      <c r="M33" s="263"/>
      <c r="N33" s="272">
        <v>0</v>
      </c>
      <c r="O33" s="272"/>
      <c r="P33" s="272"/>
      <c r="Q33" s="272">
        <v>0</v>
      </c>
      <c r="R33" s="272"/>
      <c r="S33" s="272"/>
      <c r="T33" s="272">
        <v>0</v>
      </c>
      <c r="U33" s="272"/>
      <c r="V33" s="272"/>
      <c r="W33" s="272">
        <v>0</v>
      </c>
      <c r="X33" s="272"/>
      <c r="Y33" s="272"/>
      <c r="Z33" s="256">
        <f t="shared" si="17"/>
        <v>0</v>
      </c>
      <c r="AA33" s="256"/>
      <c r="AB33" s="256"/>
      <c r="AC33" s="252"/>
      <c r="AD33" s="252"/>
      <c r="AE33" s="252"/>
    </row>
    <row r="34" spans="1:31" s="34" customFormat="1" ht="12" customHeight="1" x14ac:dyDescent="0.2">
      <c r="A34" s="102">
        <v>5</v>
      </c>
      <c r="B34" s="288" t="str">
        <f>Abril!B34</f>
        <v>Docente 5</v>
      </c>
      <c r="C34" s="288"/>
      <c r="D34" s="288"/>
      <c r="E34" s="288"/>
      <c r="F34" s="288"/>
      <c r="G34" s="288"/>
      <c r="H34" s="294" t="str">
        <f>Abril!H34</f>
        <v>D.S.E.</v>
      </c>
      <c r="I34" s="294"/>
      <c r="J34" s="294"/>
      <c r="K34" s="263" t="str">
        <f>Abril!K34</f>
        <v>QUINTO</v>
      </c>
      <c r="L34" s="263"/>
      <c r="M34" s="263"/>
      <c r="N34" s="272">
        <v>0</v>
      </c>
      <c r="O34" s="272"/>
      <c r="P34" s="272"/>
      <c r="Q34" s="272">
        <v>0</v>
      </c>
      <c r="R34" s="272"/>
      <c r="S34" s="272"/>
      <c r="T34" s="272">
        <v>0</v>
      </c>
      <c r="U34" s="272"/>
      <c r="V34" s="272"/>
      <c r="W34" s="272">
        <v>0</v>
      </c>
      <c r="X34" s="272"/>
      <c r="Y34" s="272"/>
      <c r="Z34" s="256">
        <f t="shared" si="17"/>
        <v>0</v>
      </c>
      <c r="AA34" s="256"/>
      <c r="AB34" s="256"/>
      <c r="AC34" s="252"/>
      <c r="AD34" s="252"/>
      <c r="AE34" s="252"/>
    </row>
    <row r="35" spans="1:31" s="34" customFormat="1" ht="12" customHeight="1" x14ac:dyDescent="0.2">
      <c r="A35" s="102">
        <v>6</v>
      </c>
      <c r="B35" s="288" t="str">
        <f>Abril!B35</f>
        <v>Docente 6</v>
      </c>
      <c r="C35" s="288"/>
      <c r="D35" s="288"/>
      <c r="E35" s="288"/>
      <c r="F35" s="288"/>
      <c r="G35" s="288"/>
      <c r="H35" s="294" t="str">
        <f>Abril!H35</f>
        <v>D.S.E.</v>
      </c>
      <c r="I35" s="294"/>
      <c r="J35" s="294"/>
      <c r="K35" s="263" t="str">
        <f>Abril!K35</f>
        <v>SEXTO</v>
      </c>
      <c r="L35" s="263"/>
      <c r="M35" s="263"/>
      <c r="N35" s="272">
        <v>0</v>
      </c>
      <c r="O35" s="272"/>
      <c r="P35" s="272"/>
      <c r="Q35" s="272">
        <v>0</v>
      </c>
      <c r="R35" s="272"/>
      <c r="S35" s="272"/>
      <c r="T35" s="272">
        <v>0</v>
      </c>
      <c r="U35" s="272"/>
      <c r="V35" s="272"/>
      <c r="W35" s="272">
        <v>0</v>
      </c>
      <c r="X35" s="272"/>
      <c r="Y35" s="272"/>
      <c r="Z35" s="256">
        <f t="shared" si="17"/>
        <v>0</v>
      </c>
      <c r="AA35" s="256"/>
      <c r="AB35" s="256"/>
      <c r="AC35" s="252"/>
      <c r="AD35" s="252"/>
      <c r="AE35" s="252"/>
    </row>
    <row r="36" spans="1:31" s="34" customFormat="1" ht="12" customHeight="1" x14ac:dyDescent="0.2">
      <c r="A36" s="102">
        <v>7</v>
      </c>
      <c r="B36" s="288" t="str">
        <f>Abril!B36</f>
        <v>Docente 7</v>
      </c>
      <c r="C36" s="288"/>
      <c r="D36" s="288"/>
      <c r="E36" s="288"/>
      <c r="F36" s="288"/>
      <c r="G36" s="288"/>
      <c r="H36" s="294" t="str">
        <f>Abril!H36</f>
        <v>D.S.E.</v>
      </c>
      <c r="I36" s="294"/>
      <c r="J36" s="294"/>
      <c r="K36" s="263">
        <f>Abril!K36</f>
        <v>0</v>
      </c>
      <c r="L36" s="263"/>
      <c r="M36" s="263"/>
      <c r="N36" s="272">
        <v>0</v>
      </c>
      <c r="O36" s="272"/>
      <c r="P36" s="272"/>
      <c r="Q36" s="272">
        <v>0</v>
      </c>
      <c r="R36" s="272"/>
      <c r="S36" s="272"/>
      <c r="T36" s="272">
        <v>0</v>
      </c>
      <c r="U36" s="272"/>
      <c r="V36" s="272"/>
      <c r="W36" s="272">
        <v>0</v>
      </c>
      <c r="X36" s="272"/>
      <c r="Y36" s="272"/>
      <c r="Z36" s="256">
        <f t="shared" si="17"/>
        <v>0</v>
      </c>
      <c r="AA36" s="256"/>
      <c r="AB36" s="256"/>
      <c r="AC36" s="252"/>
      <c r="AD36" s="252"/>
      <c r="AE36" s="252"/>
    </row>
    <row r="37" spans="1:31" s="34" customFormat="1" ht="12" customHeight="1" x14ac:dyDescent="0.2">
      <c r="A37" s="102">
        <v>8</v>
      </c>
      <c r="B37" s="288" t="str">
        <f>Abril!B37</f>
        <v>Docente 8</v>
      </c>
      <c r="C37" s="288"/>
      <c r="D37" s="288"/>
      <c r="E37" s="288"/>
      <c r="F37" s="288"/>
      <c r="G37" s="288"/>
      <c r="H37" s="294" t="str">
        <f>Abril!H37</f>
        <v>D.S.E.</v>
      </c>
      <c r="I37" s="294"/>
      <c r="J37" s="294"/>
      <c r="K37" s="263">
        <f>Abril!K37</f>
        <v>0</v>
      </c>
      <c r="L37" s="263"/>
      <c r="M37" s="263"/>
      <c r="N37" s="272">
        <v>0</v>
      </c>
      <c r="O37" s="272"/>
      <c r="P37" s="272"/>
      <c r="Q37" s="272">
        <v>0</v>
      </c>
      <c r="R37" s="272"/>
      <c r="S37" s="272"/>
      <c r="T37" s="272">
        <v>0</v>
      </c>
      <c r="U37" s="272"/>
      <c r="V37" s="272"/>
      <c r="W37" s="272">
        <v>0</v>
      </c>
      <c r="X37" s="272"/>
      <c r="Y37" s="272"/>
      <c r="Z37" s="256">
        <f t="shared" si="17"/>
        <v>0</v>
      </c>
      <c r="AA37" s="256"/>
      <c r="AB37" s="256"/>
      <c r="AC37" s="252"/>
      <c r="AD37" s="252"/>
      <c r="AE37" s="252"/>
    </row>
    <row r="38" spans="1:31" s="34" customFormat="1" ht="12" customHeight="1" x14ac:dyDescent="0.2">
      <c r="A38" s="102">
        <v>9</v>
      </c>
      <c r="B38" s="288" t="str">
        <f>Abril!B38</f>
        <v>Docente 9</v>
      </c>
      <c r="C38" s="288"/>
      <c r="D38" s="288"/>
      <c r="E38" s="288"/>
      <c r="F38" s="288"/>
      <c r="G38" s="288"/>
      <c r="H38" s="294" t="str">
        <f>Abril!H38</f>
        <v>D.S.E.</v>
      </c>
      <c r="I38" s="294"/>
      <c r="J38" s="294"/>
      <c r="K38" s="263">
        <f>Abril!K38</f>
        <v>0</v>
      </c>
      <c r="L38" s="263"/>
      <c r="M38" s="263"/>
      <c r="N38" s="272">
        <v>0</v>
      </c>
      <c r="O38" s="272"/>
      <c r="P38" s="272"/>
      <c r="Q38" s="272">
        <v>0</v>
      </c>
      <c r="R38" s="272"/>
      <c r="S38" s="272"/>
      <c r="T38" s="272">
        <v>0</v>
      </c>
      <c r="U38" s="272"/>
      <c r="V38" s="272"/>
      <c r="W38" s="272">
        <v>0</v>
      </c>
      <c r="X38" s="272"/>
      <c r="Y38" s="272"/>
      <c r="Z38" s="256">
        <f t="shared" si="17"/>
        <v>0</v>
      </c>
      <c r="AA38" s="256"/>
      <c r="AB38" s="256"/>
      <c r="AC38" s="252"/>
      <c r="AD38" s="252"/>
      <c r="AE38" s="252"/>
    </row>
    <row r="39" spans="1:31" s="34" customFormat="1" ht="12" customHeight="1" x14ac:dyDescent="0.2">
      <c r="A39" s="102">
        <v>10</v>
      </c>
      <c r="B39" s="288" t="str">
        <f>Abril!B39</f>
        <v>Docente 10</v>
      </c>
      <c r="C39" s="288"/>
      <c r="D39" s="288"/>
      <c r="E39" s="288"/>
      <c r="F39" s="288"/>
      <c r="G39" s="288"/>
      <c r="H39" s="294" t="str">
        <f>Abril!H39</f>
        <v>D.S.E.</v>
      </c>
      <c r="I39" s="294"/>
      <c r="J39" s="294"/>
      <c r="K39" s="263">
        <f>Abril!K39</f>
        <v>0</v>
      </c>
      <c r="L39" s="263"/>
      <c r="M39" s="263"/>
      <c r="N39" s="272">
        <v>0</v>
      </c>
      <c r="O39" s="272"/>
      <c r="P39" s="272"/>
      <c r="Q39" s="272">
        <v>0</v>
      </c>
      <c r="R39" s="272"/>
      <c r="S39" s="272"/>
      <c r="T39" s="272">
        <v>0</v>
      </c>
      <c r="U39" s="272"/>
      <c r="V39" s="272"/>
      <c r="W39" s="272">
        <v>0</v>
      </c>
      <c r="X39" s="272"/>
      <c r="Y39" s="272"/>
      <c r="Z39" s="256">
        <f t="shared" si="17"/>
        <v>0</v>
      </c>
      <c r="AA39" s="256"/>
      <c r="AB39" s="256"/>
      <c r="AC39" s="252"/>
      <c r="AD39" s="252"/>
      <c r="AE39" s="252"/>
    </row>
    <row r="40" spans="1:31" x14ac:dyDescent="0.2">
      <c r="A40" s="1"/>
      <c r="AC40" s="38"/>
      <c r="AD40" s="38"/>
      <c r="AE40" s="38"/>
    </row>
    <row r="41" spans="1:31" x14ac:dyDescent="0.2">
      <c r="A41" s="1"/>
      <c r="AC41" s="38"/>
      <c r="AD41" s="38"/>
      <c r="AE41" s="38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/>
      <c r="AB42" s="38"/>
      <c r="AC42" s="38"/>
      <c r="AD42" s="38"/>
      <c r="AE42" s="38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A43" s="38"/>
      <c r="AB43" s="38"/>
      <c r="AC43" s="38"/>
      <c r="AD43" s="38"/>
      <c r="AE43" s="38"/>
    </row>
    <row r="44" spans="1:31" s="25" customFormat="1" ht="15" x14ac:dyDescent="0.25">
      <c r="A44" s="46" t="s">
        <v>36</v>
      </c>
      <c r="B44" s="47"/>
      <c r="C44" s="286" t="str">
        <f>Abril!C44</f>
        <v xml:space="preserve">, , </v>
      </c>
      <c r="D44" s="286"/>
      <c r="E44" s="286"/>
      <c r="F44" s="286"/>
      <c r="G44" s="286"/>
      <c r="H44" s="286"/>
      <c r="I44" s="286"/>
      <c r="J44" s="286"/>
      <c r="K44" s="276">
        <v>43971</v>
      </c>
      <c r="L44" s="276"/>
      <c r="M44" s="276"/>
      <c r="N44" s="50"/>
      <c r="O44" s="50"/>
      <c r="P44" s="285">
        <f>B30</f>
        <v>0</v>
      </c>
      <c r="Q44" s="285"/>
      <c r="R44" s="285"/>
      <c r="S44" s="285"/>
      <c r="T44" s="285"/>
      <c r="U44" s="48"/>
      <c r="V44" s="48"/>
      <c r="W44" s="48"/>
      <c r="X44" s="51"/>
      <c r="Y44" s="51"/>
      <c r="Z44" s="52"/>
      <c r="AA44" s="52"/>
      <c r="AB44" s="48"/>
      <c r="AC44" s="52"/>
      <c r="AD44" s="52"/>
      <c r="AE44" s="48"/>
    </row>
    <row r="45" spans="1:31" s="25" customFormat="1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82" t="s">
        <v>71</v>
      </c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8"/>
      <c r="AD46" s="38"/>
      <c r="AE46" s="38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38"/>
      <c r="AB47" s="38"/>
      <c r="AC47" s="38"/>
      <c r="AD47" s="38"/>
      <c r="AE47" s="38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8"/>
      <c r="AA48" s="38"/>
      <c r="AB48" s="38"/>
      <c r="AC48" s="38"/>
      <c r="AD48" s="38"/>
      <c r="AE48" s="38"/>
    </row>
  </sheetData>
  <sheetProtection algorithmName="SHA-512" hashValue="ZcZkQknkte2LAHMXfg/qovf+zD1SfhBAfvork3DYl2lf+HqiE/klEKgHi4KI5Ntipq8VyVSKfLyIs4X33okijA==" saltValue="fau90UrDSKpBCcWMK+0/3w==" spinCount="100000" sheet="1" objects="1" scenarios="1"/>
  <mergeCells count="127">
    <mergeCell ref="A4:AE4"/>
    <mergeCell ref="A5:AE5"/>
    <mergeCell ref="A6:AE6"/>
    <mergeCell ref="A7:AE7"/>
    <mergeCell ref="Z10:AE10"/>
    <mergeCell ref="AC37:AE37"/>
    <mergeCell ref="AC38:AE38"/>
    <mergeCell ref="Z33:AB33"/>
    <mergeCell ref="B32:G32"/>
    <mergeCell ref="H32:J32"/>
    <mergeCell ref="K32:M32"/>
    <mergeCell ref="N32:P32"/>
    <mergeCell ref="Q32:S32"/>
    <mergeCell ref="T32:V32"/>
    <mergeCell ref="H30:J30"/>
    <mergeCell ref="K30:M30"/>
    <mergeCell ref="N30:P30"/>
    <mergeCell ref="Q30:S30"/>
    <mergeCell ref="T30:V30"/>
    <mergeCell ref="W30:Y30"/>
    <mergeCell ref="Z30:AB30"/>
    <mergeCell ref="B31:G31"/>
    <mergeCell ref="B33:G33"/>
    <mergeCell ref="H33:J33"/>
    <mergeCell ref="F9:J9"/>
    <mergeCell ref="Q9:S9"/>
    <mergeCell ref="B36:G36"/>
    <mergeCell ref="H36:J36"/>
    <mergeCell ref="K36:M36"/>
    <mergeCell ref="B35:G35"/>
    <mergeCell ref="H35:J35"/>
    <mergeCell ref="K35:M35"/>
    <mergeCell ref="T36:V36"/>
    <mergeCell ref="B30:G30"/>
    <mergeCell ref="N29:P29"/>
    <mergeCell ref="Q29:S29"/>
    <mergeCell ref="T29:V29"/>
    <mergeCell ref="F10:J10"/>
    <mergeCell ref="Q35:S35"/>
    <mergeCell ref="T35:V35"/>
    <mergeCell ref="P45:AE45"/>
    <mergeCell ref="AC15:AE15"/>
    <mergeCell ref="AC28:AE29"/>
    <mergeCell ref="AC30:AE30"/>
    <mergeCell ref="AC31:AE31"/>
    <mergeCell ref="AC32:AE32"/>
    <mergeCell ref="AC33:AE33"/>
    <mergeCell ref="AC34:AE34"/>
    <mergeCell ref="AC35:AE35"/>
    <mergeCell ref="AC36:AE36"/>
    <mergeCell ref="N37:P37"/>
    <mergeCell ref="Q37:S37"/>
    <mergeCell ref="T37:V37"/>
    <mergeCell ref="W37:Y37"/>
    <mergeCell ref="Z37:AB37"/>
    <mergeCell ref="N36:P36"/>
    <mergeCell ref="Q36:S36"/>
    <mergeCell ref="N33:P33"/>
    <mergeCell ref="Q33:S33"/>
    <mergeCell ref="T33:V33"/>
    <mergeCell ref="W33:Y33"/>
    <mergeCell ref="W34:Y34"/>
    <mergeCell ref="W36:Y36"/>
    <mergeCell ref="Z28:AB29"/>
    <mergeCell ref="Z38:AB38"/>
    <mergeCell ref="B39:G39"/>
    <mergeCell ref="H39:J39"/>
    <mergeCell ref="K39:M39"/>
    <mergeCell ref="N39:P39"/>
    <mergeCell ref="Q39:S39"/>
    <mergeCell ref="T39:V39"/>
    <mergeCell ref="W39:Y39"/>
    <mergeCell ref="Z39:AB39"/>
    <mergeCell ref="B38:G38"/>
    <mergeCell ref="H38:J38"/>
    <mergeCell ref="K38:M38"/>
    <mergeCell ref="N38:P38"/>
    <mergeCell ref="Q38:S38"/>
    <mergeCell ref="T38:V38"/>
    <mergeCell ref="Z35:AB35"/>
    <mergeCell ref="B34:G34"/>
    <mergeCell ref="H34:J34"/>
    <mergeCell ref="K34:M34"/>
    <mergeCell ref="N34:P34"/>
    <mergeCell ref="Z9:AE9"/>
    <mergeCell ref="P44:T44"/>
    <mergeCell ref="L13:O13"/>
    <mergeCell ref="Z15:AB15"/>
    <mergeCell ref="AC39:AE39"/>
    <mergeCell ref="Q10:S10"/>
    <mergeCell ref="W32:Y32"/>
    <mergeCell ref="Z32:AB32"/>
    <mergeCell ref="W15:Y15"/>
    <mergeCell ref="Z36:AB36"/>
    <mergeCell ref="Z31:AB31"/>
    <mergeCell ref="Z34:AB34"/>
    <mergeCell ref="K37:M37"/>
    <mergeCell ref="K31:M31"/>
    <mergeCell ref="N31:P31"/>
    <mergeCell ref="Q31:S31"/>
    <mergeCell ref="T31:V31"/>
    <mergeCell ref="W31:Y31"/>
    <mergeCell ref="N35:P35"/>
    <mergeCell ref="W35:Y35"/>
    <mergeCell ref="Q34:S34"/>
    <mergeCell ref="T34:V34"/>
    <mergeCell ref="C44:J44"/>
    <mergeCell ref="A15:A16"/>
    <mergeCell ref="B15:D15"/>
    <mergeCell ref="E15:G15"/>
    <mergeCell ref="H15:J15"/>
    <mergeCell ref="K15:M15"/>
    <mergeCell ref="N15:P15"/>
    <mergeCell ref="Q15:S15"/>
    <mergeCell ref="T15:V15"/>
    <mergeCell ref="A28:A29"/>
    <mergeCell ref="B28:G29"/>
    <mergeCell ref="H28:J29"/>
    <mergeCell ref="K28:M29"/>
    <mergeCell ref="N28:Y28"/>
    <mergeCell ref="W29:Y29"/>
    <mergeCell ref="B37:G37"/>
    <mergeCell ref="H37:J37"/>
    <mergeCell ref="H31:J31"/>
    <mergeCell ref="K33:M33"/>
    <mergeCell ref="K44:M44"/>
    <mergeCell ref="W38:Y38"/>
  </mergeCells>
  <conditionalFormatting sqref="T17:U25 W17:X25 Z17:AA25 AC17:AD25">
    <cfRule type="containsBlanks" dxfId="20" priority="4">
      <formula>LEN(TRIM(T17))=0</formula>
    </cfRule>
  </conditionalFormatting>
  <conditionalFormatting sqref="D13">
    <cfRule type="containsBlanks" dxfId="19" priority="3">
      <formula>LEN(TRIM(D13))=0</formula>
    </cfRule>
  </conditionalFormatting>
  <conditionalFormatting sqref="K17:L25">
    <cfRule type="containsBlanks" dxfId="18" priority="1">
      <formula>LEN(TRIM(K17))=0</formula>
    </cfRule>
  </conditionalFormatting>
  <dataValidations count="2">
    <dataValidation allowBlank="1" showInputMessage="1" showErrorMessage="1" promptTitle="AVISO!" prompt="Colocar primero los ingresos, desertores, traslados y cancelaciones, y la matrícula actual se calculará automáticamente." sqref="H17:J26"/>
    <dataValidation allowBlank="1" showInputMessage="1" showErrorMessage="1" promptTitle="AVISO!" prompt="Si no hay inasistencias en este grado, para quitar el color rojo, colocar el número cero (0)." sqref="K17:L24"/>
  </dataValidations>
  <pageMargins left="0.39370078740157483" right="0.39370078740157483" top="0.39370078740157483" bottom="0.39370078740157483" header="0.31496062992125984" footer="0.31496062992125984"/>
  <pageSetup scale="92" orientation="landscape" horizontalDpi="300" verticalDpi="300" r:id="rId1"/>
  <headerFooter>
    <oddFooter>&amp;RLas Flores, Lempira 2019</oddFooter>
  </headerFooter>
  <rowBreaks count="1" manualBreakCount="1">
    <brk id="45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Check Box 1">
              <controlPr defaultSize="0" autoFill="0" autoLine="0" autoPict="0">
                <anchor moveWithCells="1">
                  <from>
                    <xdr:col>28</xdr:col>
                    <xdr:colOff>142875</xdr:colOff>
                    <xdr:row>9</xdr:row>
                    <xdr:rowOff>123825</xdr:rowOff>
                  </from>
                  <to>
                    <xdr:col>29</xdr:col>
                    <xdr:colOff>133350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123825</xdr:rowOff>
                  </from>
                  <to>
                    <xdr:col>9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123825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8" r:id="rId7" name="Check Box 4">
              <controlPr defaultSize="0" autoFill="0" autoLine="0" autoPict="0">
                <anchor moveWithCells="1">
                  <from>
                    <xdr:col>26</xdr:col>
                    <xdr:colOff>19050</xdr:colOff>
                    <xdr:row>9</xdr:row>
                    <xdr:rowOff>123825</xdr:rowOff>
                  </from>
                  <to>
                    <xdr:col>27</xdr:col>
                    <xdr:colOff>47625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1" r:id="rId8" name="Check Box 7">
              <controlPr defaultSize="0" autoFill="0" autoLine="0" autoPict="0">
                <anchor moveWithCells="1">
                  <from>
                    <xdr:col>9</xdr:col>
                    <xdr:colOff>190500</xdr:colOff>
                    <xdr:row>9</xdr:row>
                    <xdr:rowOff>133350</xdr:rowOff>
                  </from>
                  <to>
                    <xdr:col>10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2" r:id="rId9" name="Check Box 8">
              <controlPr defaultSize="0" autoFill="0" autoLine="0" autoPict="0">
                <anchor moveWithCells="1">
                  <from>
                    <xdr:col>4</xdr:col>
                    <xdr:colOff>266700</xdr:colOff>
                    <xdr:row>9</xdr:row>
                    <xdr:rowOff>133350</xdr:rowOff>
                  </from>
                  <to>
                    <xdr:col>5</xdr:col>
                    <xdr:colOff>171450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3" r:id="rId10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133350</xdr:rowOff>
                  </from>
                  <to>
                    <xdr:col>7</xdr:col>
                    <xdr:colOff>209550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>
    <tabColor rgb="FF0070C0"/>
  </sheetPr>
  <dimension ref="A1:AE48"/>
  <sheetViews>
    <sheetView showGridLines="0" zoomScaleNormal="100" zoomScaleSheetLayoutView="100" zoomScalePageLayoutView="118" workbookViewId="0">
      <selection activeCell="D13" sqref="D13"/>
    </sheetView>
  </sheetViews>
  <sheetFormatPr baseColWidth="10" defaultRowHeight="14.25" x14ac:dyDescent="0.2"/>
  <cols>
    <col min="1" max="1" width="11.28515625" style="24" customWidth="1"/>
    <col min="2" max="3" width="4.42578125" style="24" customWidth="1"/>
    <col min="4" max="4" width="5" style="24" customWidth="1"/>
    <col min="5" max="6" width="4.42578125" style="24" customWidth="1"/>
    <col min="7" max="7" width="5" style="24" customWidth="1"/>
    <col min="8" max="9" width="4.42578125" style="24" customWidth="1"/>
    <col min="10" max="10" width="5" style="24" customWidth="1"/>
    <col min="11" max="12" width="4" style="24" customWidth="1"/>
    <col min="13" max="13" width="4.42578125" style="24" customWidth="1"/>
    <col min="14" max="16" width="5.85546875" style="24" bestFit="1" customWidth="1"/>
    <col min="17" max="19" width="5.7109375" style="24" customWidth="1"/>
    <col min="20" max="25" width="3.42578125" style="24" customWidth="1"/>
    <col min="26" max="31" width="3.42578125" style="29" customWidth="1"/>
    <col min="32" max="16384" width="11.42578125" style="24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8"/>
      <c r="O1" s="38"/>
      <c r="P1" s="3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8"/>
      <c r="O2" s="38"/>
      <c r="P2" s="3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5" customFormat="1" ht="15" x14ac:dyDescent="0.25">
      <c r="A4" s="283" t="s">
        <v>40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</row>
    <row r="5" spans="1:31" s="25" customFormat="1" ht="15" x14ac:dyDescent="0.25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</row>
    <row r="6" spans="1:31" s="25" customFormat="1" ht="15" x14ac:dyDescent="0.25">
      <c r="A6" s="283" t="s">
        <v>42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</row>
    <row r="7" spans="1:31" ht="15" x14ac:dyDescent="0.25">
      <c r="A7" s="284" t="s">
        <v>16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</row>
    <row r="8" spans="1:31" ht="2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7"/>
      <c r="O8" s="27"/>
      <c r="P8" s="27"/>
      <c r="Q8" s="25"/>
      <c r="Z8" s="24"/>
      <c r="AA8" s="24"/>
      <c r="AB8" s="24"/>
      <c r="AC8" s="24"/>
      <c r="AD8" s="24"/>
      <c r="AE8" s="24"/>
    </row>
    <row r="9" spans="1:31" s="28" customFormat="1" ht="15" customHeight="1" x14ac:dyDescent="0.2">
      <c r="A9" s="2" t="s">
        <v>31</v>
      </c>
      <c r="B9" s="3"/>
      <c r="C9" s="3"/>
      <c r="D9" s="3"/>
      <c r="E9" s="3"/>
      <c r="F9" s="289">
        <f>May!F9</f>
        <v>0</v>
      </c>
      <c r="G9" s="289"/>
      <c r="H9" s="289"/>
      <c r="I9" s="289"/>
      <c r="J9" s="289"/>
      <c r="K9" s="3"/>
      <c r="L9" s="2" t="s">
        <v>17</v>
      </c>
      <c r="M9" s="5"/>
      <c r="N9" s="3"/>
      <c r="O9" s="3"/>
      <c r="P9" s="3"/>
      <c r="Q9" s="278">
        <f>May!Q9</f>
        <v>0</v>
      </c>
      <c r="R9" s="278"/>
      <c r="S9" s="278"/>
      <c r="T9" s="3"/>
      <c r="U9" s="3"/>
      <c r="V9" s="2" t="s">
        <v>18</v>
      </c>
      <c r="W9" s="3"/>
      <c r="X9" s="3"/>
      <c r="Y9" s="3"/>
      <c r="Z9" s="289">
        <f>May!Z9</f>
        <v>0</v>
      </c>
      <c r="AA9" s="289"/>
      <c r="AB9" s="289"/>
      <c r="AC9" s="289"/>
      <c r="AD9" s="289"/>
      <c r="AE9" s="289"/>
    </row>
    <row r="10" spans="1:31" s="28" customFormat="1" ht="12" x14ac:dyDescent="0.2">
      <c r="A10" s="2" t="s">
        <v>20</v>
      </c>
      <c r="B10" s="2"/>
      <c r="C10" s="3"/>
      <c r="D10" s="3"/>
      <c r="E10" s="3"/>
      <c r="F10" s="248">
        <f>May!F10</f>
        <v>0</v>
      </c>
      <c r="G10" s="248"/>
      <c r="H10" s="248"/>
      <c r="I10" s="248"/>
      <c r="J10" s="248"/>
      <c r="K10" s="40"/>
      <c r="L10" s="2" t="s">
        <v>21</v>
      </c>
      <c r="M10" s="3"/>
      <c r="N10" s="3"/>
      <c r="O10" s="6"/>
      <c r="P10" s="3"/>
      <c r="Q10" s="290">
        <f>May!Q10</f>
        <v>0</v>
      </c>
      <c r="R10" s="290"/>
      <c r="S10" s="290"/>
      <c r="T10" s="3"/>
      <c r="U10" s="3"/>
      <c r="V10" s="2" t="s">
        <v>19</v>
      </c>
      <c r="W10" s="3"/>
      <c r="X10" s="3"/>
      <c r="Y10" s="3"/>
      <c r="Z10" s="248">
        <f>May!Z10</f>
        <v>0</v>
      </c>
      <c r="AA10" s="248"/>
      <c r="AB10" s="248"/>
      <c r="AC10" s="248"/>
      <c r="AD10" s="248"/>
      <c r="AE10" s="248"/>
    </row>
    <row r="11" spans="1:31" s="28" customFormat="1" ht="12" x14ac:dyDescent="0.2">
      <c r="A11" s="2" t="s">
        <v>25</v>
      </c>
      <c r="B11" s="5"/>
      <c r="C11" s="3"/>
      <c r="D11" s="3"/>
      <c r="E11" s="5" t="s">
        <v>59</v>
      </c>
      <c r="F11" s="3"/>
      <c r="G11" s="3" t="s">
        <v>60</v>
      </c>
      <c r="H11" s="3"/>
      <c r="I11" s="39" t="s">
        <v>26</v>
      </c>
      <c r="J11" s="3"/>
      <c r="K11" s="5"/>
      <c r="L11" s="3"/>
      <c r="M11" s="5"/>
      <c r="N11" s="3"/>
      <c r="O11" s="3"/>
      <c r="P11" s="3"/>
      <c r="Q11" s="3"/>
      <c r="R11" s="41"/>
      <c r="S11" s="3"/>
      <c r="T11" s="3"/>
      <c r="U11" s="3"/>
      <c r="V11" s="2" t="s">
        <v>22</v>
      </c>
      <c r="W11" s="3"/>
      <c r="X11" s="3"/>
      <c r="Y11" s="5" t="s">
        <v>23</v>
      </c>
      <c r="Z11" s="3"/>
      <c r="AA11" s="3"/>
      <c r="AB11" s="42" t="s">
        <v>24</v>
      </c>
      <c r="AC11" s="42"/>
      <c r="AD11" s="3"/>
      <c r="AE11" s="3"/>
    </row>
    <row r="12" spans="1:31" s="28" customFormat="1" ht="12" x14ac:dyDescent="0.2">
      <c r="A12" s="2" t="s">
        <v>53</v>
      </c>
      <c r="B12" s="5"/>
      <c r="C12" s="5"/>
      <c r="D12" s="3"/>
      <c r="E12" s="3"/>
      <c r="F12" s="5" t="s">
        <v>27</v>
      </c>
      <c r="G12" s="3"/>
      <c r="H12" s="5" t="s">
        <v>28</v>
      </c>
      <c r="I12" s="3"/>
      <c r="J12" s="5"/>
      <c r="K12" s="3"/>
      <c r="L12" s="3"/>
      <c r="M12" s="3"/>
      <c r="N12" s="8"/>
      <c r="O12" s="8"/>
      <c r="P12" s="8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28" customFormat="1" ht="15" customHeight="1" x14ac:dyDescent="0.2">
      <c r="A13" s="2" t="s">
        <v>29</v>
      </c>
      <c r="B13" s="5"/>
      <c r="C13" s="3"/>
      <c r="D13" s="57"/>
      <c r="E13" s="5"/>
      <c r="F13" s="3"/>
      <c r="G13" s="3"/>
      <c r="H13" s="3"/>
      <c r="I13" s="3"/>
      <c r="J13" s="3"/>
      <c r="K13" s="2" t="s">
        <v>30</v>
      </c>
      <c r="L13" s="254" t="s">
        <v>76</v>
      </c>
      <c r="M13" s="254"/>
      <c r="N13" s="254"/>
      <c r="O13" s="254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7.5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8"/>
      <c r="AD14" s="38"/>
      <c r="AE14" s="38"/>
    </row>
    <row r="15" spans="1:31" s="30" customFormat="1" ht="28.5" customHeight="1" x14ac:dyDescent="0.25">
      <c r="A15" s="264" t="s">
        <v>39</v>
      </c>
      <c r="B15" s="249" t="s">
        <v>43</v>
      </c>
      <c r="C15" s="250"/>
      <c r="D15" s="251"/>
      <c r="E15" s="269" t="s">
        <v>15</v>
      </c>
      <c r="F15" s="250"/>
      <c r="G15" s="270"/>
      <c r="H15" s="249" t="s">
        <v>37</v>
      </c>
      <c r="I15" s="250"/>
      <c r="J15" s="251"/>
      <c r="K15" s="269" t="s">
        <v>44</v>
      </c>
      <c r="L15" s="250"/>
      <c r="M15" s="270"/>
      <c r="N15" s="249" t="s">
        <v>45</v>
      </c>
      <c r="O15" s="250"/>
      <c r="P15" s="251"/>
      <c r="Q15" s="269" t="s">
        <v>46</v>
      </c>
      <c r="R15" s="250"/>
      <c r="S15" s="270"/>
      <c r="T15" s="249" t="s">
        <v>0</v>
      </c>
      <c r="U15" s="250"/>
      <c r="V15" s="251"/>
      <c r="W15" s="269" t="s">
        <v>2</v>
      </c>
      <c r="X15" s="250"/>
      <c r="Y15" s="270"/>
      <c r="Z15" s="249" t="s">
        <v>1</v>
      </c>
      <c r="AA15" s="250"/>
      <c r="AB15" s="251"/>
      <c r="AC15" s="279" t="s">
        <v>65</v>
      </c>
      <c r="AD15" s="280"/>
      <c r="AE15" s="281"/>
    </row>
    <row r="16" spans="1:31" s="31" customFormat="1" ht="13.5" thickBot="1" x14ac:dyDescent="0.25">
      <c r="A16" s="287"/>
      <c r="B16" s="58" t="s">
        <v>3</v>
      </c>
      <c r="C16" s="59" t="s">
        <v>4</v>
      </c>
      <c r="D16" s="60" t="s">
        <v>5</v>
      </c>
      <c r="E16" s="61" t="s">
        <v>3</v>
      </c>
      <c r="F16" s="59" t="s">
        <v>4</v>
      </c>
      <c r="G16" s="62" t="s">
        <v>5</v>
      </c>
      <c r="H16" s="63" t="s">
        <v>3</v>
      </c>
      <c r="I16" s="64" t="s">
        <v>4</v>
      </c>
      <c r="J16" s="65" t="s">
        <v>5</v>
      </c>
      <c r="K16" s="61" t="s">
        <v>3</v>
      </c>
      <c r="L16" s="59" t="s">
        <v>4</v>
      </c>
      <c r="M16" s="62" t="s">
        <v>5</v>
      </c>
      <c r="N16" s="58" t="s">
        <v>3</v>
      </c>
      <c r="O16" s="59" t="s">
        <v>4</v>
      </c>
      <c r="P16" s="60" t="s">
        <v>5</v>
      </c>
      <c r="Q16" s="61" t="s">
        <v>3</v>
      </c>
      <c r="R16" s="59" t="s">
        <v>4</v>
      </c>
      <c r="S16" s="62" t="s">
        <v>5</v>
      </c>
      <c r="T16" s="58" t="s">
        <v>3</v>
      </c>
      <c r="U16" s="59" t="s">
        <v>4</v>
      </c>
      <c r="V16" s="60" t="s">
        <v>5</v>
      </c>
      <c r="W16" s="61" t="s">
        <v>3</v>
      </c>
      <c r="X16" s="59" t="s">
        <v>4</v>
      </c>
      <c r="Y16" s="62" t="s">
        <v>5</v>
      </c>
      <c r="Z16" s="66" t="s">
        <v>3</v>
      </c>
      <c r="AA16" s="67" t="s">
        <v>4</v>
      </c>
      <c r="AB16" s="68" t="s">
        <v>5</v>
      </c>
      <c r="AC16" s="69" t="s">
        <v>3</v>
      </c>
      <c r="AD16" s="67" t="s">
        <v>4</v>
      </c>
      <c r="AE16" s="68" t="s">
        <v>5</v>
      </c>
    </row>
    <row r="17" spans="1:31" s="31" customFormat="1" ht="12.75" x14ac:dyDescent="0.2">
      <c r="A17" s="43" t="s">
        <v>6</v>
      </c>
      <c r="B17" s="165">
        <f>May!B17</f>
        <v>0</v>
      </c>
      <c r="C17" s="166">
        <f>May!C17</f>
        <v>0</v>
      </c>
      <c r="D17" s="167">
        <f t="shared" ref="D17:D25" si="0">SUM(B17:C17)</f>
        <v>0</v>
      </c>
      <c r="E17" s="168">
        <f>May!H17</f>
        <v>0</v>
      </c>
      <c r="F17" s="166">
        <f>May!I17</f>
        <v>0</v>
      </c>
      <c r="G17" s="169">
        <f t="shared" ref="G17:G25" si="1">SUM(E17:F17)</f>
        <v>0</v>
      </c>
      <c r="H17" s="144">
        <f>E17+T17-W17-Z17-AC17</f>
        <v>0</v>
      </c>
      <c r="I17" s="145">
        <f>F17+U17-X17-AA17-AD17</f>
        <v>0</v>
      </c>
      <c r="J17" s="146">
        <f t="shared" ref="J17:J25" si="2">SUM(H17:I17)</f>
        <v>0</v>
      </c>
      <c r="K17" s="158"/>
      <c r="L17" s="139"/>
      <c r="M17" s="122">
        <f>SUM(K17:L17)</f>
        <v>0</v>
      </c>
      <c r="N17" s="216">
        <f t="shared" ref="N17:N26" si="3">IFERROR(H17-(K17/D$13),0)</f>
        <v>0</v>
      </c>
      <c r="O17" s="111">
        <f t="shared" ref="O17:O26" si="4">IFERROR(I17-(L17/D$13),0)</f>
        <v>0</v>
      </c>
      <c r="P17" s="217">
        <f t="shared" ref="P17:P26" si="5">IFERROR(J17-(M17/D$13),0)</f>
        <v>0</v>
      </c>
      <c r="Q17" s="112">
        <f>IFERROR((N17*100)/H17,0)</f>
        <v>0</v>
      </c>
      <c r="R17" s="112">
        <f t="shared" ref="R17:S26" si="6">IFERROR((O17*100)/I17,0)</f>
        <v>0</v>
      </c>
      <c r="S17" s="112">
        <f t="shared" si="6"/>
        <v>0</v>
      </c>
      <c r="T17" s="196"/>
      <c r="U17" s="197"/>
      <c r="V17" s="198">
        <f>SUM(T17:U17)</f>
        <v>0</v>
      </c>
      <c r="W17" s="196"/>
      <c r="X17" s="197"/>
      <c r="Y17" s="199">
        <f>SUM(W17:X17)</f>
        <v>0</v>
      </c>
      <c r="Z17" s="196"/>
      <c r="AA17" s="197"/>
      <c r="AB17" s="198">
        <f>SUM(Z17:AA17)</f>
        <v>0</v>
      </c>
      <c r="AC17" s="196"/>
      <c r="AD17" s="197"/>
      <c r="AE17" s="198">
        <f>SUM(AC17:AD17)</f>
        <v>0</v>
      </c>
    </row>
    <row r="18" spans="1:31" s="31" customFormat="1" ht="12.75" x14ac:dyDescent="0.2">
      <c r="A18" s="44" t="s">
        <v>7</v>
      </c>
      <c r="B18" s="173">
        <f>May!B18</f>
        <v>0</v>
      </c>
      <c r="C18" s="160">
        <f>May!C18</f>
        <v>0</v>
      </c>
      <c r="D18" s="125">
        <f t="shared" si="0"/>
        <v>0</v>
      </c>
      <c r="E18" s="159">
        <f>May!H18</f>
        <v>0</v>
      </c>
      <c r="F18" s="160">
        <f>May!I18</f>
        <v>0</v>
      </c>
      <c r="G18" s="127">
        <f t="shared" si="1"/>
        <v>0</v>
      </c>
      <c r="H18" s="147">
        <f t="shared" ref="H18:H25" si="7">E18+T18-W18-Z18-AC18</f>
        <v>0</v>
      </c>
      <c r="I18" s="148">
        <f t="shared" ref="I18:I25" si="8">F18+U18-X18-AA18-AD18</f>
        <v>0</v>
      </c>
      <c r="J18" s="149">
        <f t="shared" si="2"/>
        <v>0</v>
      </c>
      <c r="K18" s="161"/>
      <c r="L18" s="141"/>
      <c r="M18" s="127">
        <f t="shared" ref="M18:M25" si="9">SUM(K18:L18)</f>
        <v>0</v>
      </c>
      <c r="N18" s="218">
        <f t="shared" si="3"/>
        <v>0</v>
      </c>
      <c r="O18" s="113">
        <f t="shared" si="4"/>
        <v>0</v>
      </c>
      <c r="P18" s="219">
        <f t="shared" si="5"/>
        <v>0</v>
      </c>
      <c r="Q18" s="114">
        <f t="shared" ref="Q18:Q26" si="10">IFERROR((N18*100)/H18,0)</f>
        <v>0</v>
      </c>
      <c r="R18" s="114">
        <f t="shared" si="6"/>
        <v>0</v>
      </c>
      <c r="S18" s="114">
        <f t="shared" si="6"/>
        <v>0</v>
      </c>
      <c r="T18" s="200"/>
      <c r="U18" s="201"/>
      <c r="V18" s="202">
        <f t="shared" ref="V18:V25" si="11">SUM(T18:U18)</f>
        <v>0</v>
      </c>
      <c r="W18" s="200"/>
      <c r="X18" s="201"/>
      <c r="Y18" s="203">
        <f t="shared" ref="Y18:Y25" si="12">SUM(W18:X18)</f>
        <v>0</v>
      </c>
      <c r="Z18" s="200"/>
      <c r="AA18" s="201"/>
      <c r="AB18" s="202">
        <f t="shared" ref="AB18:AB25" si="13">SUM(Z18:AA18)</f>
        <v>0</v>
      </c>
      <c r="AC18" s="200"/>
      <c r="AD18" s="201"/>
      <c r="AE18" s="202">
        <f t="shared" ref="AE18:AE25" si="14">SUM(AC18:AD18)</f>
        <v>0</v>
      </c>
    </row>
    <row r="19" spans="1:31" s="31" customFormat="1" ht="12.75" x14ac:dyDescent="0.2">
      <c r="A19" s="44" t="s">
        <v>8</v>
      </c>
      <c r="B19" s="173">
        <f>May!B19</f>
        <v>0</v>
      </c>
      <c r="C19" s="160">
        <f>May!C19</f>
        <v>0</v>
      </c>
      <c r="D19" s="125">
        <f t="shared" si="0"/>
        <v>0</v>
      </c>
      <c r="E19" s="159">
        <f>May!H19</f>
        <v>0</v>
      </c>
      <c r="F19" s="160">
        <f>May!I19</f>
        <v>0</v>
      </c>
      <c r="G19" s="127">
        <f t="shared" si="1"/>
        <v>0</v>
      </c>
      <c r="H19" s="147">
        <f t="shared" si="7"/>
        <v>0</v>
      </c>
      <c r="I19" s="148">
        <f t="shared" si="8"/>
        <v>0</v>
      </c>
      <c r="J19" s="149">
        <f t="shared" si="2"/>
        <v>0</v>
      </c>
      <c r="K19" s="161"/>
      <c r="L19" s="141"/>
      <c r="M19" s="127">
        <f t="shared" si="9"/>
        <v>0</v>
      </c>
      <c r="N19" s="218">
        <f t="shared" si="3"/>
        <v>0</v>
      </c>
      <c r="O19" s="113">
        <f t="shared" si="4"/>
        <v>0</v>
      </c>
      <c r="P19" s="219">
        <f t="shared" si="5"/>
        <v>0</v>
      </c>
      <c r="Q19" s="114">
        <f t="shared" si="10"/>
        <v>0</v>
      </c>
      <c r="R19" s="114">
        <f t="shared" si="6"/>
        <v>0</v>
      </c>
      <c r="S19" s="114">
        <f t="shared" si="6"/>
        <v>0</v>
      </c>
      <c r="T19" s="200"/>
      <c r="U19" s="201"/>
      <c r="V19" s="202">
        <f t="shared" si="11"/>
        <v>0</v>
      </c>
      <c r="W19" s="200"/>
      <c r="X19" s="201"/>
      <c r="Y19" s="203">
        <f t="shared" si="12"/>
        <v>0</v>
      </c>
      <c r="Z19" s="200"/>
      <c r="AA19" s="201"/>
      <c r="AB19" s="202">
        <f t="shared" si="13"/>
        <v>0</v>
      </c>
      <c r="AC19" s="200"/>
      <c r="AD19" s="201"/>
      <c r="AE19" s="202">
        <f t="shared" si="14"/>
        <v>0</v>
      </c>
    </row>
    <row r="20" spans="1:31" s="31" customFormat="1" ht="12.75" x14ac:dyDescent="0.2">
      <c r="A20" s="44" t="s">
        <v>9</v>
      </c>
      <c r="B20" s="173">
        <f>May!B20</f>
        <v>0</v>
      </c>
      <c r="C20" s="160">
        <f>May!C20</f>
        <v>0</v>
      </c>
      <c r="D20" s="125">
        <f t="shared" si="0"/>
        <v>0</v>
      </c>
      <c r="E20" s="159">
        <f>May!H20</f>
        <v>0</v>
      </c>
      <c r="F20" s="160">
        <f>May!I20</f>
        <v>0</v>
      </c>
      <c r="G20" s="127">
        <f t="shared" si="1"/>
        <v>0</v>
      </c>
      <c r="H20" s="147">
        <f t="shared" si="7"/>
        <v>0</v>
      </c>
      <c r="I20" s="148">
        <f t="shared" si="8"/>
        <v>0</v>
      </c>
      <c r="J20" s="149">
        <f t="shared" si="2"/>
        <v>0</v>
      </c>
      <c r="K20" s="161"/>
      <c r="L20" s="141"/>
      <c r="M20" s="127">
        <f t="shared" si="9"/>
        <v>0</v>
      </c>
      <c r="N20" s="218">
        <f t="shared" si="3"/>
        <v>0</v>
      </c>
      <c r="O20" s="113">
        <f t="shared" si="4"/>
        <v>0</v>
      </c>
      <c r="P20" s="219">
        <f t="shared" si="5"/>
        <v>0</v>
      </c>
      <c r="Q20" s="114">
        <f t="shared" si="10"/>
        <v>0</v>
      </c>
      <c r="R20" s="114">
        <f t="shared" si="6"/>
        <v>0</v>
      </c>
      <c r="S20" s="114">
        <f t="shared" si="6"/>
        <v>0</v>
      </c>
      <c r="T20" s="200"/>
      <c r="U20" s="201"/>
      <c r="V20" s="202">
        <f t="shared" si="11"/>
        <v>0</v>
      </c>
      <c r="W20" s="200"/>
      <c r="X20" s="201"/>
      <c r="Y20" s="203">
        <f t="shared" si="12"/>
        <v>0</v>
      </c>
      <c r="Z20" s="200"/>
      <c r="AA20" s="201"/>
      <c r="AB20" s="202">
        <f t="shared" si="13"/>
        <v>0</v>
      </c>
      <c r="AC20" s="200"/>
      <c r="AD20" s="201"/>
      <c r="AE20" s="202">
        <f t="shared" si="14"/>
        <v>0</v>
      </c>
    </row>
    <row r="21" spans="1:31" s="31" customFormat="1" ht="12.75" x14ac:dyDescent="0.2">
      <c r="A21" s="44" t="s">
        <v>10</v>
      </c>
      <c r="B21" s="173">
        <f>May!B21</f>
        <v>0</v>
      </c>
      <c r="C21" s="160">
        <f>May!C21</f>
        <v>0</v>
      </c>
      <c r="D21" s="125">
        <f t="shared" si="0"/>
        <v>0</v>
      </c>
      <c r="E21" s="159">
        <f>May!H21</f>
        <v>0</v>
      </c>
      <c r="F21" s="160">
        <f>May!I21</f>
        <v>0</v>
      </c>
      <c r="G21" s="127">
        <f t="shared" si="1"/>
        <v>0</v>
      </c>
      <c r="H21" s="147">
        <f t="shared" si="7"/>
        <v>0</v>
      </c>
      <c r="I21" s="148">
        <f t="shared" si="8"/>
        <v>0</v>
      </c>
      <c r="J21" s="149">
        <f t="shared" si="2"/>
        <v>0</v>
      </c>
      <c r="K21" s="161"/>
      <c r="L21" s="141"/>
      <c r="M21" s="127">
        <f t="shared" si="9"/>
        <v>0</v>
      </c>
      <c r="N21" s="218">
        <f t="shared" si="3"/>
        <v>0</v>
      </c>
      <c r="O21" s="113">
        <f t="shared" si="4"/>
        <v>0</v>
      </c>
      <c r="P21" s="219">
        <f t="shared" si="5"/>
        <v>0</v>
      </c>
      <c r="Q21" s="114">
        <f t="shared" si="10"/>
        <v>0</v>
      </c>
      <c r="R21" s="114">
        <f t="shared" si="6"/>
        <v>0</v>
      </c>
      <c r="S21" s="114">
        <f t="shared" si="6"/>
        <v>0</v>
      </c>
      <c r="T21" s="200"/>
      <c r="U21" s="201"/>
      <c r="V21" s="202">
        <f t="shared" si="11"/>
        <v>0</v>
      </c>
      <c r="W21" s="200"/>
      <c r="X21" s="201"/>
      <c r="Y21" s="203">
        <f t="shared" si="12"/>
        <v>0</v>
      </c>
      <c r="Z21" s="200"/>
      <c r="AA21" s="201"/>
      <c r="AB21" s="202">
        <f t="shared" si="13"/>
        <v>0</v>
      </c>
      <c r="AC21" s="200"/>
      <c r="AD21" s="201"/>
      <c r="AE21" s="202">
        <f t="shared" si="14"/>
        <v>0</v>
      </c>
    </row>
    <row r="22" spans="1:31" s="31" customFormat="1" ht="12.75" x14ac:dyDescent="0.2">
      <c r="A22" s="44" t="s">
        <v>11</v>
      </c>
      <c r="B22" s="173">
        <f>May!B22</f>
        <v>0</v>
      </c>
      <c r="C22" s="160">
        <f>May!C22</f>
        <v>0</v>
      </c>
      <c r="D22" s="125">
        <f t="shared" si="0"/>
        <v>0</v>
      </c>
      <c r="E22" s="159">
        <f>May!H22</f>
        <v>0</v>
      </c>
      <c r="F22" s="160">
        <f>May!I22</f>
        <v>0</v>
      </c>
      <c r="G22" s="127">
        <f t="shared" si="1"/>
        <v>0</v>
      </c>
      <c r="H22" s="147">
        <f t="shared" si="7"/>
        <v>0</v>
      </c>
      <c r="I22" s="148">
        <f t="shared" si="8"/>
        <v>0</v>
      </c>
      <c r="J22" s="149">
        <f t="shared" si="2"/>
        <v>0</v>
      </c>
      <c r="K22" s="161"/>
      <c r="L22" s="141"/>
      <c r="M22" s="127">
        <f t="shared" si="9"/>
        <v>0</v>
      </c>
      <c r="N22" s="218">
        <f t="shared" si="3"/>
        <v>0</v>
      </c>
      <c r="O22" s="113">
        <f t="shared" si="4"/>
        <v>0</v>
      </c>
      <c r="P22" s="219">
        <f t="shared" si="5"/>
        <v>0</v>
      </c>
      <c r="Q22" s="114">
        <f t="shared" si="10"/>
        <v>0</v>
      </c>
      <c r="R22" s="114">
        <f t="shared" si="6"/>
        <v>0</v>
      </c>
      <c r="S22" s="114">
        <f t="shared" si="6"/>
        <v>0</v>
      </c>
      <c r="T22" s="200"/>
      <c r="U22" s="201"/>
      <c r="V22" s="202">
        <f t="shared" si="11"/>
        <v>0</v>
      </c>
      <c r="W22" s="200"/>
      <c r="X22" s="201"/>
      <c r="Y22" s="203">
        <f t="shared" si="12"/>
        <v>0</v>
      </c>
      <c r="Z22" s="200"/>
      <c r="AA22" s="201"/>
      <c r="AB22" s="202">
        <f t="shared" si="13"/>
        <v>0</v>
      </c>
      <c r="AC22" s="200"/>
      <c r="AD22" s="201"/>
      <c r="AE22" s="202">
        <f t="shared" si="14"/>
        <v>0</v>
      </c>
    </row>
    <row r="23" spans="1:31" s="31" customFormat="1" ht="12.75" x14ac:dyDescent="0.2">
      <c r="A23" s="44" t="s">
        <v>14</v>
      </c>
      <c r="B23" s="173">
        <f>May!B23</f>
        <v>0</v>
      </c>
      <c r="C23" s="160">
        <f>May!C23</f>
        <v>0</v>
      </c>
      <c r="D23" s="125">
        <f t="shared" si="0"/>
        <v>0</v>
      </c>
      <c r="E23" s="159">
        <f>May!H23</f>
        <v>0</v>
      </c>
      <c r="F23" s="160">
        <f>May!I23</f>
        <v>0</v>
      </c>
      <c r="G23" s="127">
        <f t="shared" si="1"/>
        <v>0</v>
      </c>
      <c r="H23" s="147">
        <f t="shared" si="7"/>
        <v>0</v>
      </c>
      <c r="I23" s="148">
        <f t="shared" si="8"/>
        <v>0</v>
      </c>
      <c r="J23" s="149">
        <f t="shared" si="2"/>
        <v>0</v>
      </c>
      <c r="K23" s="161"/>
      <c r="L23" s="141"/>
      <c r="M23" s="127">
        <f t="shared" si="9"/>
        <v>0</v>
      </c>
      <c r="N23" s="218">
        <f t="shared" si="3"/>
        <v>0</v>
      </c>
      <c r="O23" s="113">
        <f t="shared" si="4"/>
        <v>0</v>
      </c>
      <c r="P23" s="219">
        <f t="shared" si="5"/>
        <v>0</v>
      </c>
      <c r="Q23" s="114">
        <f t="shared" si="10"/>
        <v>0</v>
      </c>
      <c r="R23" s="114">
        <f t="shared" si="6"/>
        <v>0</v>
      </c>
      <c r="S23" s="114">
        <f t="shared" si="6"/>
        <v>0</v>
      </c>
      <c r="T23" s="200"/>
      <c r="U23" s="201"/>
      <c r="V23" s="202">
        <f t="shared" si="11"/>
        <v>0</v>
      </c>
      <c r="W23" s="200"/>
      <c r="X23" s="201"/>
      <c r="Y23" s="203">
        <f t="shared" si="12"/>
        <v>0</v>
      </c>
      <c r="Z23" s="200"/>
      <c r="AA23" s="201"/>
      <c r="AB23" s="202">
        <f t="shared" si="13"/>
        <v>0</v>
      </c>
      <c r="AC23" s="200"/>
      <c r="AD23" s="201"/>
      <c r="AE23" s="202">
        <f t="shared" si="14"/>
        <v>0</v>
      </c>
    </row>
    <row r="24" spans="1:31" s="31" customFormat="1" ht="12.75" x14ac:dyDescent="0.2">
      <c r="A24" s="213" t="s">
        <v>12</v>
      </c>
      <c r="B24" s="173">
        <f>May!B24</f>
        <v>0</v>
      </c>
      <c r="C24" s="160">
        <f>May!C24</f>
        <v>0</v>
      </c>
      <c r="D24" s="125">
        <f t="shared" si="0"/>
        <v>0</v>
      </c>
      <c r="E24" s="159">
        <f>May!H24</f>
        <v>0</v>
      </c>
      <c r="F24" s="160">
        <f>May!I24</f>
        <v>0</v>
      </c>
      <c r="G24" s="127">
        <f t="shared" si="1"/>
        <v>0</v>
      </c>
      <c r="H24" s="147">
        <f t="shared" si="7"/>
        <v>0</v>
      </c>
      <c r="I24" s="148">
        <f t="shared" si="8"/>
        <v>0</v>
      </c>
      <c r="J24" s="149">
        <f t="shared" si="2"/>
        <v>0</v>
      </c>
      <c r="K24" s="161"/>
      <c r="L24" s="141"/>
      <c r="M24" s="127">
        <f t="shared" si="9"/>
        <v>0</v>
      </c>
      <c r="N24" s="218">
        <f t="shared" si="3"/>
        <v>0</v>
      </c>
      <c r="O24" s="113">
        <f t="shared" si="4"/>
        <v>0</v>
      </c>
      <c r="P24" s="219">
        <f t="shared" si="5"/>
        <v>0</v>
      </c>
      <c r="Q24" s="114">
        <f t="shared" si="10"/>
        <v>0</v>
      </c>
      <c r="R24" s="114">
        <f t="shared" si="6"/>
        <v>0</v>
      </c>
      <c r="S24" s="114">
        <f t="shared" si="6"/>
        <v>0</v>
      </c>
      <c r="T24" s="200"/>
      <c r="U24" s="201"/>
      <c r="V24" s="202">
        <f t="shared" si="11"/>
        <v>0</v>
      </c>
      <c r="W24" s="200"/>
      <c r="X24" s="201"/>
      <c r="Y24" s="203">
        <f t="shared" si="12"/>
        <v>0</v>
      </c>
      <c r="Z24" s="200"/>
      <c r="AA24" s="201"/>
      <c r="AB24" s="202">
        <f t="shared" si="13"/>
        <v>0</v>
      </c>
      <c r="AC24" s="200"/>
      <c r="AD24" s="201"/>
      <c r="AE24" s="202">
        <f t="shared" si="14"/>
        <v>0</v>
      </c>
    </row>
    <row r="25" spans="1:31" s="31" customFormat="1" ht="13.5" thickBot="1" x14ac:dyDescent="0.25">
      <c r="A25" s="215" t="s">
        <v>13</v>
      </c>
      <c r="B25" s="174">
        <f>May!B25</f>
        <v>0</v>
      </c>
      <c r="C25" s="175">
        <f>May!C25</f>
        <v>0</v>
      </c>
      <c r="D25" s="176">
        <f t="shared" si="0"/>
        <v>0</v>
      </c>
      <c r="E25" s="177">
        <f>May!H25</f>
        <v>0</v>
      </c>
      <c r="F25" s="175">
        <f>May!I25</f>
        <v>0</v>
      </c>
      <c r="G25" s="178">
        <f t="shared" si="1"/>
        <v>0</v>
      </c>
      <c r="H25" s="150">
        <f t="shared" si="7"/>
        <v>0</v>
      </c>
      <c r="I25" s="151">
        <f t="shared" si="8"/>
        <v>0</v>
      </c>
      <c r="J25" s="152">
        <f t="shared" si="2"/>
        <v>0</v>
      </c>
      <c r="K25" s="164"/>
      <c r="L25" s="143"/>
      <c r="M25" s="132">
        <f t="shared" si="9"/>
        <v>0</v>
      </c>
      <c r="N25" s="220">
        <f t="shared" si="3"/>
        <v>0</v>
      </c>
      <c r="O25" s="115">
        <f t="shared" si="4"/>
        <v>0</v>
      </c>
      <c r="P25" s="221">
        <f t="shared" si="5"/>
        <v>0</v>
      </c>
      <c r="Q25" s="116">
        <f t="shared" si="10"/>
        <v>0</v>
      </c>
      <c r="R25" s="116">
        <f t="shared" si="6"/>
        <v>0</v>
      </c>
      <c r="S25" s="116">
        <f t="shared" si="6"/>
        <v>0</v>
      </c>
      <c r="T25" s="204"/>
      <c r="U25" s="205"/>
      <c r="V25" s="206">
        <f t="shared" si="11"/>
        <v>0</v>
      </c>
      <c r="W25" s="204"/>
      <c r="X25" s="205"/>
      <c r="Y25" s="207">
        <f t="shared" si="12"/>
        <v>0</v>
      </c>
      <c r="Z25" s="204"/>
      <c r="AA25" s="205"/>
      <c r="AB25" s="206">
        <f t="shared" si="13"/>
        <v>0</v>
      </c>
      <c r="AC25" s="204"/>
      <c r="AD25" s="205"/>
      <c r="AE25" s="206">
        <f t="shared" si="14"/>
        <v>0</v>
      </c>
    </row>
    <row r="26" spans="1:31" s="32" customFormat="1" ht="14.25" customHeight="1" thickBot="1" x14ac:dyDescent="0.25">
      <c r="A26" s="45" t="s">
        <v>38</v>
      </c>
      <c r="B26" s="182">
        <f t="shared" ref="B26:J26" si="15">SUM(B17:B25)</f>
        <v>0</v>
      </c>
      <c r="C26" s="183">
        <f t="shared" si="15"/>
        <v>0</v>
      </c>
      <c r="D26" s="184">
        <f t="shared" si="15"/>
        <v>0</v>
      </c>
      <c r="E26" s="185">
        <f t="shared" si="15"/>
        <v>0</v>
      </c>
      <c r="F26" s="183">
        <f t="shared" si="15"/>
        <v>0</v>
      </c>
      <c r="G26" s="186">
        <f t="shared" si="15"/>
        <v>0</v>
      </c>
      <c r="H26" s="153">
        <f t="shared" si="15"/>
        <v>0</v>
      </c>
      <c r="I26" s="154">
        <f t="shared" si="15"/>
        <v>0</v>
      </c>
      <c r="J26" s="155">
        <f t="shared" si="15"/>
        <v>0</v>
      </c>
      <c r="K26" s="136">
        <f>SUM(K17:K25)</f>
        <v>0</v>
      </c>
      <c r="L26" s="134">
        <f>SUM(L17:L25)</f>
        <v>0</v>
      </c>
      <c r="M26" s="137">
        <f>SUM(K26:L26)</f>
        <v>0</v>
      </c>
      <c r="N26" s="222">
        <f t="shared" si="3"/>
        <v>0</v>
      </c>
      <c r="O26" s="117">
        <f t="shared" si="4"/>
        <v>0</v>
      </c>
      <c r="P26" s="223">
        <f t="shared" si="5"/>
        <v>0</v>
      </c>
      <c r="Q26" s="116">
        <f t="shared" si="10"/>
        <v>0</v>
      </c>
      <c r="R26" s="116">
        <f t="shared" si="6"/>
        <v>0</v>
      </c>
      <c r="S26" s="116">
        <f t="shared" si="6"/>
        <v>0</v>
      </c>
      <c r="T26" s="182">
        <f>SUM(T17:T25)</f>
        <v>0</v>
      </c>
      <c r="U26" s="183">
        <f t="shared" ref="U26:AE26" si="16">SUM(U17:U25)</f>
        <v>0</v>
      </c>
      <c r="V26" s="184">
        <f t="shared" si="16"/>
        <v>0</v>
      </c>
      <c r="W26" s="185">
        <f t="shared" si="16"/>
        <v>0</v>
      </c>
      <c r="X26" s="183">
        <f t="shared" si="16"/>
        <v>0</v>
      </c>
      <c r="Y26" s="186">
        <f t="shared" si="16"/>
        <v>0</v>
      </c>
      <c r="Z26" s="182">
        <f t="shared" si="16"/>
        <v>0</v>
      </c>
      <c r="AA26" s="183">
        <f t="shared" si="16"/>
        <v>0</v>
      </c>
      <c r="AB26" s="184">
        <f t="shared" si="16"/>
        <v>0</v>
      </c>
      <c r="AC26" s="182">
        <f t="shared" si="16"/>
        <v>0</v>
      </c>
      <c r="AD26" s="183">
        <f t="shared" si="16"/>
        <v>0</v>
      </c>
      <c r="AE26" s="184">
        <f t="shared" si="16"/>
        <v>0</v>
      </c>
    </row>
    <row r="27" spans="1:31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8"/>
      <c r="AA27" s="38"/>
      <c r="AB27" s="38"/>
      <c r="AC27" s="38"/>
      <c r="AD27" s="38"/>
      <c r="AE27" s="38"/>
    </row>
    <row r="28" spans="1:31" s="33" customFormat="1" ht="30.75" customHeight="1" x14ac:dyDescent="0.25">
      <c r="A28" s="271" t="s">
        <v>47</v>
      </c>
      <c r="B28" s="271" t="s">
        <v>48</v>
      </c>
      <c r="C28" s="271"/>
      <c r="D28" s="271"/>
      <c r="E28" s="271"/>
      <c r="F28" s="271"/>
      <c r="G28" s="271"/>
      <c r="H28" s="271" t="s">
        <v>32</v>
      </c>
      <c r="I28" s="271"/>
      <c r="J28" s="271"/>
      <c r="K28" s="271" t="s">
        <v>33</v>
      </c>
      <c r="L28" s="271"/>
      <c r="M28" s="271"/>
      <c r="N28" s="271" t="s">
        <v>49</v>
      </c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55" t="s">
        <v>52</v>
      </c>
      <c r="AA28" s="255"/>
      <c r="AB28" s="255"/>
      <c r="AC28" s="253"/>
      <c r="AD28" s="253"/>
      <c r="AE28" s="253"/>
    </row>
    <row r="29" spans="1:31" s="33" customFormat="1" ht="18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 t="s">
        <v>50</v>
      </c>
      <c r="O29" s="271"/>
      <c r="P29" s="271"/>
      <c r="Q29" s="271" t="s">
        <v>51</v>
      </c>
      <c r="R29" s="271"/>
      <c r="S29" s="271"/>
      <c r="T29" s="271" t="s">
        <v>34</v>
      </c>
      <c r="U29" s="271"/>
      <c r="V29" s="271"/>
      <c r="W29" s="271" t="s">
        <v>35</v>
      </c>
      <c r="X29" s="271"/>
      <c r="Y29" s="271"/>
      <c r="Z29" s="255"/>
      <c r="AA29" s="255"/>
      <c r="AB29" s="255"/>
      <c r="AC29" s="253"/>
      <c r="AD29" s="253"/>
      <c r="AE29" s="253"/>
    </row>
    <row r="30" spans="1:31" s="34" customFormat="1" ht="12" customHeight="1" x14ac:dyDescent="0.2">
      <c r="A30" s="102">
        <v>1</v>
      </c>
      <c r="B30" s="288">
        <f>May!B30</f>
        <v>0</v>
      </c>
      <c r="C30" s="288"/>
      <c r="D30" s="288"/>
      <c r="E30" s="288"/>
      <c r="F30" s="288"/>
      <c r="G30" s="288"/>
      <c r="H30" s="294" t="str">
        <f>May!H30</f>
        <v>DIRECTOR (A)</v>
      </c>
      <c r="I30" s="294"/>
      <c r="J30" s="294"/>
      <c r="K30" s="263" t="str">
        <f>May!K30</f>
        <v xml:space="preserve">PRIMERO </v>
      </c>
      <c r="L30" s="263"/>
      <c r="M30" s="263"/>
      <c r="N30" s="272">
        <v>0</v>
      </c>
      <c r="O30" s="272"/>
      <c r="P30" s="272"/>
      <c r="Q30" s="272">
        <v>0</v>
      </c>
      <c r="R30" s="272"/>
      <c r="S30" s="272"/>
      <c r="T30" s="272">
        <v>0</v>
      </c>
      <c r="U30" s="272"/>
      <c r="V30" s="272"/>
      <c r="W30" s="272">
        <v>0</v>
      </c>
      <c r="X30" s="272"/>
      <c r="Y30" s="272"/>
      <c r="Z30" s="256">
        <f t="shared" ref="Z30:Z39" si="17">(D$13)-N30-Q30-T30-W30</f>
        <v>0</v>
      </c>
      <c r="AA30" s="256"/>
      <c r="AB30" s="256"/>
      <c r="AC30" s="252"/>
      <c r="AD30" s="252"/>
      <c r="AE30" s="252"/>
    </row>
    <row r="31" spans="1:31" s="34" customFormat="1" ht="12" customHeight="1" x14ac:dyDescent="0.2">
      <c r="A31" s="102">
        <v>2</v>
      </c>
      <c r="B31" s="288" t="str">
        <f>May!B31</f>
        <v>Docente 2</v>
      </c>
      <c r="C31" s="288"/>
      <c r="D31" s="288"/>
      <c r="E31" s="288"/>
      <c r="F31" s="288"/>
      <c r="G31" s="288"/>
      <c r="H31" s="294" t="str">
        <f>May!H31</f>
        <v>SUB DIRECTOR (A)</v>
      </c>
      <c r="I31" s="294"/>
      <c r="J31" s="294"/>
      <c r="K31" s="263" t="str">
        <f>May!K31</f>
        <v>SEGUNDO</v>
      </c>
      <c r="L31" s="263"/>
      <c r="M31" s="263"/>
      <c r="N31" s="263">
        <v>0</v>
      </c>
      <c r="O31" s="263"/>
      <c r="P31" s="263"/>
      <c r="Q31" s="263">
        <v>0</v>
      </c>
      <c r="R31" s="263"/>
      <c r="S31" s="263"/>
      <c r="T31" s="263">
        <v>0</v>
      </c>
      <c r="U31" s="263"/>
      <c r="V31" s="263"/>
      <c r="W31" s="263">
        <v>0</v>
      </c>
      <c r="X31" s="263"/>
      <c r="Y31" s="263"/>
      <c r="Z31" s="256">
        <f t="shared" si="17"/>
        <v>0</v>
      </c>
      <c r="AA31" s="256"/>
      <c r="AB31" s="256"/>
      <c r="AC31" s="252"/>
      <c r="AD31" s="252"/>
      <c r="AE31" s="252"/>
    </row>
    <row r="32" spans="1:31" s="34" customFormat="1" ht="12" customHeight="1" x14ac:dyDescent="0.2">
      <c r="A32" s="102">
        <v>3</v>
      </c>
      <c r="B32" s="288" t="str">
        <f>May!B32</f>
        <v>Docente 3</v>
      </c>
      <c r="C32" s="288"/>
      <c r="D32" s="288"/>
      <c r="E32" s="288"/>
      <c r="F32" s="288"/>
      <c r="G32" s="288"/>
      <c r="H32" s="294" t="str">
        <f>May!H32</f>
        <v>D.S.E.</v>
      </c>
      <c r="I32" s="294"/>
      <c r="J32" s="294"/>
      <c r="K32" s="263" t="str">
        <f>May!K32</f>
        <v>TERCERO</v>
      </c>
      <c r="L32" s="263"/>
      <c r="M32" s="263"/>
      <c r="N32" s="272">
        <v>0</v>
      </c>
      <c r="O32" s="272"/>
      <c r="P32" s="272"/>
      <c r="Q32" s="272">
        <v>0</v>
      </c>
      <c r="R32" s="272"/>
      <c r="S32" s="272"/>
      <c r="T32" s="272">
        <v>0</v>
      </c>
      <c r="U32" s="272"/>
      <c r="V32" s="272"/>
      <c r="W32" s="272">
        <v>0</v>
      </c>
      <c r="X32" s="272"/>
      <c r="Y32" s="272"/>
      <c r="Z32" s="256">
        <f t="shared" si="17"/>
        <v>0</v>
      </c>
      <c r="AA32" s="256"/>
      <c r="AB32" s="256"/>
      <c r="AC32" s="252"/>
      <c r="AD32" s="252"/>
      <c r="AE32" s="252"/>
    </row>
    <row r="33" spans="1:31" s="34" customFormat="1" ht="12" customHeight="1" x14ac:dyDescent="0.2">
      <c r="A33" s="102">
        <v>4</v>
      </c>
      <c r="B33" s="288" t="str">
        <f>May!B33</f>
        <v>Docente 4</v>
      </c>
      <c r="C33" s="288"/>
      <c r="D33" s="288"/>
      <c r="E33" s="288"/>
      <c r="F33" s="288"/>
      <c r="G33" s="288"/>
      <c r="H33" s="294" t="str">
        <f>May!H33</f>
        <v>D.S.E.</v>
      </c>
      <c r="I33" s="294"/>
      <c r="J33" s="294"/>
      <c r="K33" s="263" t="str">
        <f>May!K33</f>
        <v>CUARTO</v>
      </c>
      <c r="L33" s="263"/>
      <c r="M33" s="263"/>
      <c r="N33" s="272">
        <v>0</v>
      </c>
      <c r="O33" s="272"/>
      <c r="P33" s="272"/>
      <c r="Q33" s="272">
        <v>0</v>
      </c>
      <c r="R33" s="272"/>
      <c r="S33" s="272"/>
      <c r="T33" s="272">
        <v>0</v>
      </c>
      <c r="U33" s="272"/>
      <c r="V33" s="272"/>
      <c r="W33" s="272">
        <v>0</v>
      </c>
      <c r="X33" s="272"/>
      <c r="Y33" s="272"/>
      <c r="Z33" s="256">
        <f t="shared" si="17"/>
        <v>0</v>
      </c>
      <c r="AA33" s="256"/>
      <c r="AB33" s="256"/>
      <c r="AC33" s="252"/>
      <c r="AD33" s="252"/>
      <c r="AE33" s="252"/>
    </row>
    <row r="34" spans="1:31" s="34" customFormat="1" ht="12" customHeight="1" x14ac:dyDescent="0.2">
      <c r="A34" s="102">
        <v>5</v>
      </c>
      <c r="B34" s="288" t="str">
        <f>May!B34</f>
        <v>Docente 5</v>
      </c>
      <c r="C34" s="288"/>
      <c r="D34" s="288"/>
      <c r="E34" s="288"/>
      <c r="F34" s="288"/>
      <c r="G34" s="288"/>
      <c r="H34" s="294" t="str">
        <f>May!H34</f>
        <v>D.S.E.</v>
      </c>
      <c r="I34" s="294"/>
      <c r="J34" s="294"/>
      <c r="K34" s="263" t="str">
        <f>May!K34</f>
        <v>QUINTO</v>
      </c>
      <c r="L34" s="263"/>
      <c r="M34" s="263"/>
      <c r="N34" s="272">
        <v>0</v>
      </c>
      <c r="O34" s="272"/>
      <c r="P34" s="272"/>
      <c r="Q34" s="272">
        <v>0</v>
      </c>
      <c r="R34" s="272"/>
      <c r="S34" s="272"/>
      <c r="T34" s="272">
        <v>0</v>
      </c>
      <c r="U34" s="272"/>
      <c r="V34" s="272"/>
      <c r="W34" s="272">
        <v>0</v>
      </c>
      <c r="X34" s="272"/>
      <c r="Y34" s="272"/>
      <c r="Z34" s="256">
        <f t="shared" si="17"/>
        <v>0</v>
      </c>
      <c r="AA34" s="256"/>
      <c r="AB34" s="256"/>
      <c r="AC34" s="252"/>
      <c r="AD34" s="252"/>
      <c r="AE34" s="252"/>
    </row>
    <row r="35" spans="1:31" s="34" customFormat="1" ht="12" customHeight="1" x14ac:dyDescent="0.2">
      <c r="A35" s="102">
        <v>6</v>
      </c>
      <c r="B35" s="288" t="str">
        <f>May!B35</f>
        <v>Docente 6</v>
      </c>
      <c r="C35" s="288"/>
      <c r="D35" s="288"/>
      <c r="E35" s="288"/>
      <c r="F35" s="288"/>
      <c r="G35" s="288"/>
      <c r="H35" s="294" t="str">
        <f>May!H35</f>
        <v>D.S.E.</v>
      </c>
      <c r="I35" s="294"/>
      <c r="J35" s="294"/>
      <c r="K35" s="263" t="str">
        <f>May!K35</f>
        <v>SEXTO</v>
      </c>
      <c r="L35" s="263"/>
      <c r="M35" s="263"/>
      <c r="N35" s="272">
        <v>0</v>
      </c>
      <c r="O35" s="272"/>
      <c r="P35" s="272"/>
      <c r="Q35" s="272">
        <v>0</v>
      </c>
      <c r="R35" s="272"/>
      <c r="S35" s="272"/>
      <c r="T35" s="272">
        <v>0</v>
      </c>
      <c r="U35" s="272"/>
      <c r="V35" s="272"/>
      <c r="W35" s="272">
        <v>0</v>
      </c>
      <c r="X35" s="272"/>
      <c r="Y35" s="272"/>
      <c r="Z35" s="256">
        <f t="shared" si="17"/>
        <v>0</v>
      </c>
      <c r="AA35" s="256"/>
      <c r="AB35" s="256"/>
      <c r="AC35" s="252"/>
      <c r="AD35" s="252"/>
      <c r="AE35" s="252"/>
    </row>
    <row r="36" spans="1:31" s="34" customFormat="1" ht="12" customHeight="1" x14ac:dyDescent="0.2">
      <c r="A36" s="102">
        <v>7</v>
      </c>
      <c r="B36" s="288" t="str">
        <f>May!B36</f>
        <v>Docente 7</v>
      </c>
      <c r="C36" s="288"/>
      <c r="D36" s="288"/>
      <c r="E36" s="288"/>
      <c r="F36" s="288"/>
      <c r="G36" s="288"/>
      <c r="H36" s="294" t="str">
        <f>May!H36</f>
        <v>D.S.E.</v>
      </c>
      <c r="I36" s="294"/>
      <c r="J36" s="294"/>
      <c r="K36" s="263">
        <f>May!K36</f>
        <v>0</v>
      </c>
      <c r="L36" s="263"/>
      <c r="M36" s="263"/>
      <c r="N36" s="272">
        <v>0</v>
      </c>
      <c r="O36" s="272"/>
      <c r="P36" s="272"/>
      <c r="Q36" s="272">
        <v>0</v>
      </c>
      <c r="R36" s="272"/>
      <c r="S36" s="272"/>
      <c r="T36" s="272">
        <v>0</v>
      </c>
      <c r="U36" s="272"/>
      <c r="V36" s="272"/>
      <c r="W36" s="272">
        <v>0</v>
      </c>
      <c r="X36" s="272"/>
      <c r="Y36" s="272"/>
      <c r="Z36" s="256">
        <f t="shared" si="17"/>
        <v>0</v>
      </c>
      <c r="AA36" s="256"/>
      <c r="AB36" s="256"/>
      <c r="AC36" s="252"/>
      <c r="AD36" s="252"/>
      <c r="AE36" s="252"/>
    </row>
    <row r="37" spans="1:31" s="34" customFormat="1" ht="12" customHeight="1" x14ac:dyDescent="0.2">
      <c r="A37" s="102">
        <v>8</v>
      </c>
      <c r="B37" s="288" t="str">
        <f>May!B37</f>
        <v>Docente 8</v>
      </c>
      <c r="C37" s="288"/>
      <c r="D37" s="288"/>
      <c r="E37" s="288"/>
      <c r="F37" s="288"/>
      <c r="G37" s="288"/>
      <c r="H37" s="294" t="str">
        <f>May!H37</f>
        <v>D.S.E.</v>
      </c>
      <c r="I37" s="294"/>
      <c r="J37" s="294"/>
      <c r="K37" s="263">
        <f>May!K37</f>
        <v>0</v>
      </c>
      <c r="L37" s="263"/>
      <c r="M37" s="263"/>
      <c r="N37" s="272">
        <v>0</v>
      </c>
      <c r="O37" s="272"/>
      <c r="P37" s="272"/>
      <c r="Q37" s="272">
        <v>0</v>
      </c>
      <c r="R37" s="272"/>
      <c r="S37" s="272"/>
      <c r="T37" s="272">
        <v>0</v>
      </c>
      <c r="U37" s="272"/>
      <c r="V37" s="272"/>
      <c r="W37" s="272">
        <v>0</v>
      </c>
      <c r="X37" s="272"/>
      <c r="Y37" s="272"/>
      <c r="Z37" s="256">
        <f t="shared" si="17"/>
        <v>0</v>
      </c>
      <c r="AA37" s="256"/>
      <c r="AB37" s="256"/>
      <c r="AC37" s="252"/>
      <c r="AD37" s="252"/>
      <c r="AE37" s="252"/>
    </row>
    <row r="38" spans="1:31" s="34" customFormat="1" ht="12" customHeight="1" x14ac:dyDescent="0.2">
      <c r="A38" s="102">
        <v>9</v>
      </c>
      <c r="B38" s="288" t="str">
        <f>May!B38</f>
        <v>Docente 9</v>
      </c>
      <c r="C38" s="288"/>
      <c r="D38" s="288"/>
      <c r="E38" s="288"/>
      <c r="F38" s="288"/>
      <c r="G38" s="288"/>
      <c r="H38" s="294" t="str">
        <f>May!H38</f>
        <v>D.S.E.</v>
      </c>
      <c r="I38" s="294"/>
      <c r="J38" s="294"/>
      <c r="K38" s="263">
        <f>May!K38</f>
        <v>0</v>
      </c>
      <c r="L38" s="263"/>
      <c r="M38" s="263"/>
      <c r="N38" s="272">
        <v>0</v>
      </c>
      <c r="O38" s="272"/>
      <c r="P38" s="272"/>
      <c r="Q38" s="272">
        <v>0</v>
      </c>
      <c r="R38" s="272"/>
      <c r="S38" s="272"/>
      <c r="T38" s="272">
        <v>0</v>
      </c>
      <c r="U38" s="272"/>
      <c r="V38" s="272"/>
      <c r="W38" s="272">
        <v>0</v>
      </c>
      <c r="X38" s="272"/>
      <c r="Y38" s="272"/>
      <c r="Z38" s="256">
        <f t="shared" si="17"/>
        <v>0</v>
      </c>
      <c r="AA38" s="256"/>
      <c r="AB38" s="256"/>
      <c r="AC38" s="252"/>
      <c r="AD38" s="252"/>
      <c r="AE38" s="252"/>
    </row>
    <row r="39" spans="1:31" s="34" customFormat="1" ht="12" customHeight="1" x14ac:dyDescent="0.2">
      <c r="A39" s="102">
        <v>10</v>
      </c>
      <c r="B39" s="288" t="str">
        <f>May!B39</f>
        <v>Docente 10</v>
      </c>
      <c r="C39" s="288"/>
      <c r="D39" s="288"/>
      <c r="E39" s="288"/>
      <c r="F39" s="288"/>
      <c r="G39" s="288"/>
      <c r="H39" s="294" t="str">
        <f>May!H39</f>
        <v>D.S.E.</v>
      </c>
      <c r="I39" s="294"/>
      <c r="J39" s="294"/>
      <c r="K39" s="263">
        <f>May!K39</f>
        <v>0</v>
      </c>
      <c r="L39" s="263"/>
      <c r="M39" s="263"/>
      <c r="N39" s="272">
        <v>0</v>
      </c>
      <c r="O39" s="272"/>
      <c r="P39" s="272"/>
      <c r="Q39" s="272">
        <v>0</v>
      </c>
      <c r="R39" s="272"/>
      <c r="S39" s="272"/>
      <c r="T39" s="272">
        <v>0</v>
      </c>
      <c r="U39" s="272"/>
      <c r="V39" s="272"/>
      <c r="W39" s="272">
        <v>0</v>
      </c>
      <c r="X39" s="272"/>
      <c r="Y39" s="272"/>
      <c r="Z39" s="256">
        <f t="shared" si="17"/>
        <v>0</v>
      </c>
      <c r="AA39" s="256"/>
      <c r="AB39" s="256"/>
      <c r="AC39" s="252"/>
      <c r="AD39" s="252"/>
      <c r="AE39" s="252"/>
    </row>
    <row r="40" spans="1:31" x14ac:dyDescent="0.2">
      <c r="A40" s="1"/>
      <c r="AC40" s="38"/>
      <c r="AD40" s="38"/>
      <c r="AE40" s="38"/>
    </row>
    <row r="41" spans="1:31" x14ac:dyDescent="0.2">
      <c r="A41" s="1"/>
      <c r="AC41" s="38"/>
      <c r="AD41" s="38"/>
      <c r="AE41" s="38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/>
      <c r="AB42" s="38"/>
      <c r="AC42" s="38"/>
      <c r="AD42" s="38"/>
      <c r="AE42" s="38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A43" s="38"/>
      <c r="AB43" s="38"/>
      <c r="AC43" s="38"/>
      <c r="AD43" s="38"/>
      <c r="AE43" s="38"/>
    </row>
    <row r="44" spans="1:31" s="25" customFormat="1" ht="15" x14ac:dyDescent="0.25">
      <c r="A44" s="46" t="s">
        <v>36</v>
      </c>
      <c r="B44" s="47"/>
      <c r="C44" s="286" t="str">
        <f>May!C44</f>
        <v xml:space="preserve">, , </v>
      </c>
      <c r="D44" s="286"/>
      <c r="E44" s="286"/>
      <c r="F44" s="286"/>
      <c r="G44" s="286"/>
      <c r="H44" s="286"/>
      <c r="I44" s="286"/>
      <c r="J44" s="286"/>
      <c r="K44" s="276">
        <v>44002</v>
      </c>
      <c r="L44" s="276"/>
      <c r="M44" s="276"/>
      <c r="N44" s="50"/>
      <c r="O44" s="50"/>
      <c r="P44" s="285">
        <f>B30</f>
        <v>0</v>
      </c>
      <c r="Q44" s="285"/>
      <c r="R44" s="285"/>
      <c r="S44" s="285"/>
      <c r="T44" s="285"/>
      <c r="U44" s="48"/>
      <c r="V44" s="48"/>
      <c r="W44" s="48"/>
      <c r="X44" s="51"/>
      <c r="Y44" s="51"/>
      <c r="Z44" s="52"/>
      <c r="AA44" s="52"/>
      <c r="AB44" s="48"/>
      <c r="AC44" s="52"/>
      <c r="AD44" s="52"/>
      <c r="AE44" s="48"/>
    </row>
    <row r="45" spans="1:31" s="25" customFormat="1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82" t="s">
        <v>71</v>
      </c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8"/>
      <c r="AD46" s="38"/>
      <c r="AE46" s="38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38"/>
      <c r="AB47" s="38"/>
      <c r="AC47" s="38"/>
      <c r="AD47" s="38"/>
      <c r="AE47" s="38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8"/>
      <c r="AA48" s="38"/>
      <c r="AB48" s="38"/>
      <c r="AC48" s="38"/>
      <c r="AD48" s="38"/>
      <c r="AE48" s="38"/>
    </row>
  </sheetData>
  <sheetProtection algorithmName="SHA-512" hashValue="lDSAHGS1/+y7pDSKf1zhB+MmJpAF/fNnw8L+x0iT7fqzvtgjZHDfLfLn+3BqFTzb/js9J/glfion/WmXzBJ54A==" saltValue="m9AvObMqWzRVawrdTzr8OA==" spinCount="100000" sheet="1" objects="1" scenarios="1"/>
  <mergeCells count="127">
    <mergeCell ref="A4:AE4"/>
    <mergeCell ref="A5:AE5"/>
    <mergeCell ref="A6:AE6"/>
    <mergeCell ref="A7:AE7"/>
    <mergeCell ref="Z10:AE10"/>
    <mergeCell ref="AC37:AE37"/>
    <mergeCell ref="AC38:AE38"/>
    <mergeCell ref="Z33:AB33"/>
    <mergeCell ref="B32:G32"/>
    <mergeCell ref="H32:J32"/>
    <mergeCell ref="K32:M32"/>
    <mergeCell ref="N32:P32"/>
    <mergeCell ref="Q32:S32"/>
    <mergeCell ref="T32:V32"/>
    <mergeCell ref="H30:J30"/>
    <mergeCell ref="K30:M30"/>
    <mergeCell ref="N30:P30"/>
    <mergeCell ref="Q30:S30"/>
    <mergeCell ref="T30:V30"/>
    <mergeCell ref="W30:Y30"/>
    <mergeCell ref="Z30:AB30"/>
    <mergeCell ref="B31:G31"/>
    <mergeCell ref="B33:G33"/>
    <mergeCell ref="H33:J33"/>
    <mergeCell ref="F9:J9"/>
    <mergeCell ref="Q9:S9"/>
    <mergeCell ref="B36:G36"/>
    <mergeCell ref="H36:J36"/>
    <mergeCell ref="K36:M36"/>
    <mergeCell ref="B35:G35"/>
    <mergeCell ref="H35:J35"/>
    <mergeCell ref="K35:M35"/>
    <mergeCell ref="T36:V36"/>
    <mergeCell ref="B30:G30"/>
    <mergeCell ref="N29:P29"/>
    <mergeCell ref="Q29:S29"/>
    <mergeCell ref="T29:V29"/>
    <mergeCell ref="F10:J10"/>
    <mergeCell ref="Q35:S35"/>
    <mergeCell ref="T35:V35"/>
    <mergeCell ref="P45:AE45"/>
    <mergeCell ref="AC15:AE15"/>
    <mergeCell ref="AC28:AE29"/>
    <mergeCell ref="AC30:AE30"/>
    <mergeCell ref="AC31:AE31"/>
    <mergeCell ref="AC32:AE32"/>
    <mergeCell ref="AC33:AE33"/>
    <mergeCell ref="AC34:AE34"/>
    <mergeCell ref="AC35:AE35"/>
    <mergeCell ref="AC36:AE36"/>
    <mergeCell ref="N37:P37"/>
    <mergeCell ref="Q37:S37"/>
    <mergeCell ref="T37:V37"/>
    <mergeCell ref="W37:Y37"/>
    <mergeCell ref="Z37:AB37"/>
    <mergeCell ref="N36:P36"/>
    <mergeCell ref="Q36:S36"/>
    <mergeCell ref="N33:P33"/>
    <mergeCell ref="Q33:S33"/>
    <mergeCell ref="T33:V33"/>
    <mergeCell ref="W33:Y33"/>
    <mergeCell ref="W34:Y34"/>
    <mergeCell ref="W36:Y36"/>
    <mergeCell ref="Z28:AB29"/>
    <mergeCell ref="Z38:AB38"/>
    <mergeCell ref="B39:G39"/>
    <mergeCell ref="H39:J39"/>
    <mergeCell ref="K39:M39"/>
    <mergeCell ref="N39:P39"/>
    <mergeCell ref="Q39:S39"/>
    <mergeCell ref="T39:V39"/>
    <mergeCell ref="W39:Y39"/>
    <mergeCell ref="Z39:AB39"/>
    <mergeCell ref="B38:G38"/>
    <mergeCell ref="H38:J38"/>
    <mergeCell ref="K38:M38"/>
    <mergeCell ref="N38:P38"/>
    <mergeCell ref="Q38:S38"/>
    <mergeCell ref="T38:V38"/>
    <mergeCell ref="Z35:AB35"/>
    <mergeCell ref="B34:G34"/>
    <mergeCell ref="H34:J34"/>
    <mergeCell ref="K34:M34"/>
    <mergeCell ref="N34:P34"/>
    <mergeCell ref="Z9:AE9"/>
    <mergeCell ref="P44:T44"/>
    <mergeCell ref="L13:O13"/>
    <mergeCell ref="Z15:AB15"/>
    <mergeCell ref="AC39:AE39"/>
    <mergeCell ref="Q10:S10"/>
    <mergeCell ref="W32:Y32"/>
    <mergeCell ref="Z32:AB32"/>
    <mergeCell ref="W15:Y15"/>
    <mergeCell ref="Z36:AB36"/>
    <mergeCell ref="Z31:AB31"/>
    <mergeCell ref="Z34:AB34"/>
    <mergeCell ref="K37:M37"/>
    <mergeCell ref="K31:M31"/>
    <mergeCell ref="N31:P31"/>
    <mergeCell ref="Q31:S31"/>
    <mergeCell ref="T31:V31"/>
    <mergeCell ref="W31:Y31"/>
    <mergeCell ref="N35:P35"/>
    <mergeCell ref="W35:Y35"/>
    <mergeCell ref="Q34:S34"/>
    <mergeCell ref="T34:V34"/>
    <mergeCell ref="C44:J44"/>
    <mergeCell ref="A15:A16"/>
    <mergeCell ref="B15:D15"/>
    <mergeCell ref="E15:G15"/>
    <mergeCell ref="H15:J15"/>
    <mergeCell ref="K15:M15"/>
    <mergeCell ref="N15:P15"/>
    <mergeCell ref="Q15:S15"/>
    <mergeCell ref="T15:V15"/>
    <mergeCell ref="A28:A29"/>
    <mergeCell ref="B28:G29"/>
    <mergeCell ref="H28:J29"/>
    <mergeCell ref="K28:M29"/>
    <mergeCell ref="N28:Y28"/>
    <mergeCell ref="W29:Y29"/>
    <mergeCell ref="B37:G37"/>
    <mergeCell ref="H37:J37"/>
    <mergeCell ref="H31:J31"/>
    <mergeCell ref="K33:M33"/>
    <mergeCell ref="K44:M44"/>
    <mergeCell ref="W38:Y38"/>
  </mergeCells>
  <conditionalFormatting sqref="D13">
    <cfRule type="containsBlanks" dxfId="17" priority="3">
      <formula>LEN(TRIM(D13))=0</formula>
    </cfRule>
  </conditionalFormatting>
  <conditionalFormatting sqref="T17:U25 W17:X25 Z17:AA25 AC17:AD25">
    <cfRule type="containsBlanks" dxfId="16" priority="4">
      <formula>LEN(TRIM(T17))=0</formula>
    </cfRule>
  </conditionalFormatting>
  <conditionalFormatting sqref="K17:L25">
    <cfRule type="containsBlanks" dxfId="15" priority="1">
      <formula>LEN(TRIM(K17))=0</formula>
    </cfRule>
  </conditionalFormatting>
  <dataValidations count="2">
    <dataValidation allowBlank="1" showInputMessage="1" showErrorMessage="1" promptTitle="AVISO!" prompt="Colocar primero los ingresos, desertores, traslados y cancelaciones, y la matrícula actual se calculará automáticamente." sqref="H17:J26"/>
    <dataValidation allowBlank="1" showInputMessage="1" showErrorMessage="1" promptTitle="AVISO!" prompt="Si no hay inasistencias en este grado, para quitar el color rojo, colocar el número cero (0)." sqref="K17:L24"/>
  </dataValidations>
  <pageMargins left="0.39370078740157483" right="0.39370078740157483" top="0.39370078740157483" bottom="0.39370078740157483" header="0.31496062992125984" footer="0.31496062992125984"/>
  <pageSetup scale="92" orientation="landscape" horizontalDpi="300" verticalDpi="300" r:id="rId1"/>
  <headerFooter>
    <oddFooter>&amp;RLas Flores, Lempira 2019</oddFooter>
  </headerFooter>
  <rowBreaks count="1" manualBreakCount="1">
    <brk id="45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Check Box 1">
              <controlPr defaultSize="0" autoFill="0" autoLine="0" autoPict="0">
                <anchor moveWithCells="1">
                  <from>
                    <xdr:col>28</xdr:col>
                    <xdr:colOff>152400</xdr:colOff>
                    <xdr:row>9</xdr:row>
                    <xdr:rowOff>123825</xdr:rowOff>
                  </from>
                  <to>
                    <xdr:col>29</xdr:col>
                    <xdr:colOff>142875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4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123825</xdr:rowOff>
                  </from>
                  <to>
                    <xdr:col>9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5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123825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6" r:id="rId7" name="Check Box 4">
              <controlPr defaultSize="0" autoFill="0" autoLine="0" autoPict="0">
                <anchor moveWithCells="1">
                  <from>
                    <xdr:col>26</xdr:col>
                    <xdr:colOff>19050</xdr:colOff>
                    <xdr:row>9</xdr:row>
                    <xdr:rowOff>123825</xdr:rowOff>
                  </from>
                  <to>
                    <xdr:col>27</xdr:col>
                    <xdr:colOff>47625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9" r:id="rId8" name="Check Box 7">
              <controlPr defaultSize="0" autoFill="0" autoLine="0" autoPict="0">
                <anchor moveWithCells="1">
                  <from>
                    <xdr:col>9</xdr:col>
                    <xdr:colOff>200025</xdr:colOff>
                    <xdr:row>9</xdr:row>
                    <xdr:rowOff>133350</xdr:rowOff>
                  </from>
                  <to>
                    <xdr:col>10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0" r:id="rId9" name="Check Box 8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133350</xdr:rowOff>
                  </from>
                  <to>
                    <xdr:col>5</xdr:col>
                    <xdr:colOff>161925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1" r:id="rId10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9</xdr:row>
                    <xdr:rowOff>133350</xdr:rowOff>
                  </from>
                  <to>
                    <xdr:col>7</xdr:col>
                    <xdr:colOff>209550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">
    <tabColor rgb="FFFF0000"/>
  </sheetPr>
  <dimension ref="A1:AE48"/>
  <sheetViews>
    <sheetView showGridLines="0" zoomScaleNormal="100" zoomScaleSheetLayoutView="100" zoomScalePageLayoutView="118" workbookViewId="0">
      <selection activeCell="D13" sqref="D13"/>
    </sheetView>
  </sheetViews>
  <sheetFormatPr baseColWidth="10" defaultRowHeight="14.25" x14ac:dyDescent="0.2"/>
  <cols>
    <col min="1" max="1" width="11.28515625" style="24" customWidth="1"/>
    <col min="2" max="3" width="4.42578125" style="24" customWidth="1"/>
    <col min="4" max="4" width="5" style="24" customWidth="1"/>
    <col min="5" max="6" width="4.42578125" style="24" customWidth="1"/>
    <col min="7" max="7" width="5" style="24" customWidth="1"/>
    <col min="8" max="9" width="4.42578125" style="24" customWidth="1"/>
    <col min="10" max="10" width="5" style="24" customWidth="1"/>
    <col min="11" max="12" width="4" style="24" customWidth="1"/>
    <col min="13" max="13" width="4.42578125" style="24" customWidth="1"/>
    <col min="14" max="16" width="5.85546875" style="24" bestFit="1" customWidth="1"/>
    <col min="17" max="19" width="5.7109375" style="24" customWidth="1"/>
    <col min="20" max="25" width="3.42578125" style="24" customWidth="1"/>
    <col min="26" max="31" width="3.42578125" style="29" customWidth="1"/>
    <col min="32" max="16384" width="11.42578125" style="24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8"/>
      <c r="O1" s="38"/>
      <c r="P1" s="3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8"/>
      <c r="O2" s="38"/>
      <c r="P2" s="3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5" customFormat="1" ht="15" x14ac:dyDescent="0.25">
      <c r="A4" s="283" t="s">
        <v>40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</row>
    <row r="5" spans="1:31" s="25" customFormat="1" ht="15" x14ac:dyDescent="0.25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</row>
    <row r="6" spans="1:31" s="25" customFormat="1" ht="15" x14ac:dyDescent="0.25">
      <c r="A6" s="283" t="s">
        <v>42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</row>
    <row r="7" spans="1:31" ht="15" x14ac:dyDescent="0.25">
      <c r="A7" s="284" t="s">
        <v>16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</row>
    <row r="8" spans="1:31" ht="2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7"/>
      <c r="O8" s="27"/>
      <c r="P8" s="27"/>
      <c r="Q8" s="25"/>
      <c r="Z8" s="24"/>
      <c r="AA8" s="24"/>
      <c r="AB8" s="24"/>
      <c r="AC8" s="24"/>
      <c r="AD8" s="24"/>
      <c r="AE8" s="24"/>
    </row>
    <row r="9" spans="1:31" s="28" customFormat="1" ht="15" customHeight="1" x14ac:dyDescent="0.2">
      <c r="A9" s="2" t="s">
        <v>31</v>
      </c>
      <c r="B9" s="3"/>
      <c r="C9" s="3"/>
      <c r="D9" s="3"/>
      <c r="E9" s="3"/>
      <c r="F9" s="289">
        <f>Jun!F9</f>
        <v>0</v>
      </c>
      <c r="G9" s="289"/>
      <c r="H9" s="289"/>
      <c r="I9" s="289"/>
      <c r="J9" s="289"/>
      <c r="K9" s="3"/>
      <c r="L9" s="2" t="s">
        <v>17</v>
      </c>
      <c r="M9" s="5"/>
      <c r="N9" s="3"/>
      <c r="O9" s="3"/>
      <c r="P9" s="3"/>
      <c r="Q9" s="278">
        <f>Jun!Q9</f>
        <v>0</v>
      </c>
      <c r="R9" s="278"/>
      <c r="S9" s="278"/>
      <c r="T9" s="3"/>
      <c r="U9" s="3"/>
      <c r="V9" s="2" t="s">
        <v>18</v>
      </c>
      <c r="W9" s="3"/>
      <c r="X9" s="3"/>
      <c r="Y9" s="3"/>
      <c r="Z9" s="289">
        <f>Jun!Z9</f>
        <v>0</v>
      </c>
      <c r="AA9" s="289"/>
      <c r="AB9" s="289"/>
      <c r="AC9" s="289"/>
      <c r="AD9" s="289"/>
      <c r="AE9" s="289"/>
    </row>
    <row r="10" spans="1:31" s="28" customFormat="1" ht="12" x14ac:dyDescent="0.2">
      <c r="A10" s="2" t="s">
        <v>20</v>
      </c>
      <c r="B10" s="2"/>
      <c r="C10" s="3"/>
      <c r="D10" s="3"/>
      <c r="E10" s="3"/>
      <c r="F10" s="248">
        <f>Jun!F10</f>
        <v>0</v>
      </c>
      <c r="G10" s="248"/>
      <c r="H10" s="248"/>
      <c r="I10" s="248"/>
      <c r="J10" s="248"/>
      <c r="K10" s="40"/>
      <c r="L10" s="2" t="s">
        <v>21</v>
      </c>
      <c r="M10" s="3"/>
      <c r="N10" s="3"/>
      <c r="O10" s="6"/>
      <c r="P10" s="3"/>
      <c r="Q10" s="290">
        <f>Jun!Q10</f>
        <v>0</v>
      </c>
      <c r="R10" s="290"/>
      <c r="S10" s="290"/>
      <c r="T10" s="3"/>
      <c r="U10" s="3"/>
      <c r="V10" s="2" t="s">
        <v>19</v>
      </c>
      <c r="W10" s="3"/>
      <c r="X10" s="3"/>
      <c r="Y10" s="3"/>
      <c r="Z10" s="248">
        <f>Jun!Z10</f>
        <v>0</v>
      </c>
      <c r="AA10" s="248"/>
      <c r="AB10" s="248"/>
      <c r="AC10" s="248"/>
      <c r="AD10" s="248"/>
      <c r="AE10" s="248"/>
    </row>
    <row r="11" spans="1:31" s="28" customFormat="1" ht="12" x14ac:dyDescent="0.2">
      <c r="A11" s="2" t="s">
        <v>25</v>
      </c>
      <c r="B11" s="5"/>
      <c r="C11" s="3"/>
      <c r="D11" s="3"/>
      <c r="E11" s="5" t="s">
        <v>59</v>
      </c>
      <c r="F11" s="3"/>
      <c r="G11" s="3" t="s">
        <v>60</v>
      </c>
      <c r="H11" s="3"/>
      <c r="I11" s="39" t="s">
        <v>26</v>
      </c>
      <c r="J11" s="3"/>
      <c r="K11" s="5"/>
      <c r="L11" s="3"/>
      <c r="M11" s="5"/>
      <c r="N11" s="3"/>
      <c r="O11" s="3"/>
      <c r="P11" s="3"/>
      <c r="Q11" s="3"/>
      <c r="R11" s="41"/>
      <c r="S11" s="3"/>
      <c r="T11" s="3"/>
      <c r="U11" s="3"/>
      <c r="V11" s="2" t="s">
        <v>22</v>
      </c>
      <c r="W11" s="3"/>
      <c r="X11" s="3"/>
      <c r="Y11" s="5" t="s">
        <v>23</v>
      </c>
      <c r="Z11" s="3"/>
      <c r="AA11" s="3"/>
      <c r="AB11" s="42" t="s">
        <v>24</v>
      </c>
      <c r="AC11" s="42"/>
      <c r="AD11" s="3"/>
      <c r="AE11" s="3"/>
    </row>
    <row r="12" spans="1:31" s="28" customFormat="1" ht="12" x14ac:dyDescent="0.2">
      <c r="A12" s="2" t="s">
        <v>53</v>
      </c>
      <c r="B12" s="5"/>
      <c r="C12" s="5"/>
      <c r="D12" s="3"/>
      <c r="E12" s="3"/>
      <c r="F12" s="5" t="s">
        <v>27</v>
      </c>
      <c r="G12" s="3"/>
      <c r="H12" s="5" t="s">
        <v>28</v>
      </c>
      <c r="I12" s="3"/>
      <c r="J12" s="5"/>
      <c r="K12" s="3"/>
      <c r="L12" s="3"/>
      <c r="M12" s="3"/>
      <c r="N12" s="8"/>
      <c r="O12" s="8"/>
      <c r="P12" s="8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28" customFormat="1" ht="15" customHeight="1" x14ac:dyDescent="0.2">
      <c r="A13" s="2" t="s">
        <v>29</v>
      </c>
      <c r="B13" s="5"/>
      <c r="C13" s="3"/>
      <c r="D13" s="57"/>
      <c r="E13" s="5"/>
      <c r="F13" s="3"/>
      <c r="G13" s="3"/>
      <c r="H13" s="3"/>
      <c r="I13" s="3"/>
      <c r="J13" s="3"/>
      <c r="K13" s="2" t="s">
        <v>30</v>
      </c>
      <c r="L13" s="254" t="s">
        <v>77</v>
      </c>
      <c r="M13" s="254"/>
      <c r="N13" s="254"/>
      <c r="O13" s="254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7.5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8"/>
      <c r="AD14" s="38"/>
      <c r="AE14" s="38"/>
    </row>
    <row r="15" spans="1:31" s="30" customFormat="1" ht="28.5" customHeight="1" x14ac:dyDescent="0.25">
      <c r="A15" s="264" t="s">
        <v>39</v>
      </c>
      <c r="B15" s="249" t="s">
        <v>43</v>
      </c>
      <c r="C15" s="250"/>
      <c r="D15" s="251"/>
      <c r="E15" s="269" t="s">
        <v>15</v>
      </c>
      <c r="F15" s="250"/>
      <c r="G15" s="270"/>
      <c r="H15" s="249" t="s">
        <v>37</v>
      </c>
      <c r="I15" s="250"/>
      <c r="J15" s="251"/>
      <c r="K15" s="269" t="s">
        <v>44</v>
      </c>
      <c r="L15" s="250"/>
      <c r="M15" s="270"/>
      <c r="N15" s="249" t="s">
        <v>45</v>
      </c>
      <c r="O15" s="250"/>
      <c r="P15" s="251"/>
      <c r="Q15" s="269" t="s">
        <v>46</v>
      </c>
      <c r="R15" s="250"/>
      <c r="S15" s="270"/>
      <c r="T15" s="249" t="s">
        <v>0</v>
      </c>
      <c r="U15" s="250"/>
      <c r="V15" s="251"/>
      <c r="W15" s="269" t="s">
        <v>2</v>
      </c>
      <c r="X15" s="250"/>
      <c r="Y15" s="270"/>
      <c r="Z15" s="249" t="s">
        <v>1</v>
      </c>
      <c r="AA15" s="250"/>
      <c r="AB15" s="251"/>
      <c r="AC15" s="279" t="s">
        <v>65</v>
      </c>
      <c r="AD15" s="280"/>
      <c r="AE15" s="281"/>
    </row>
    <row r="16" spans="1:31" s="31" customFormat="1" ht="13.5" thickBot="1" x14ac:dyDescent="0.25">
      <c r="A16" s="287"/>
      <c r="B16" s="58" t="s">
        <v>3</v>
      </c>
      <c r="C16" s="59" t="s">
        <v>4</v>
      </c>
      <c r="D16" s="60" t="s">
        <v>5</v>
      </c>
      <c r="E16" s="61" t="s">
        <v>3</v>
      </c>
      <c r="F16" s="59" t="s">
        <v>4</v>
      </c>
      <c r="G16" s="62" t="s">
        <v>5</v>
      </c>
      <c r="H16" s="63" t="s">
        <v>3</v>
      </c>
      <c r="I16" s="64" t="s">
        <v>4</v>
      </c>
      <c r="J16" s="65" t="s">
        <v>5</v>
      </c>
      <c r="K16" s="61" t="s">
        <v>3</v>
      </c>
      <c r="L16" s="59" t="s">
        <v>4</v>
      </c>
      <c r="M16" s="62" t="s">
        <v>5</v>
      </c>
      <c r="N16" s="58" t="s">
        <v>3</v>
      </c>
      <c r="O16" s="59" t="s">
        <v>4</v>
      </c>
      <c r="P16" s="60" t="s">
        <v>5</v>
      </c>
      <c r="Q16" s="61" t="s">
        <v>3</v>
      </c>
      <c r="R16" s="59" t="s">
        <v>4</v>
      </c>
      <c r="S16" s="62" t="s">
        <v>5</v>
      </c>
      <c r="T16" s="58" t="s">
        <v>3</v>
      </c>
      <c r="U16" s="59" t="s">
        <v>4</v>
      </c>
      <c r="V16" s="60" t="s">
        <v>5</v>
      </c>
      <c r="W16" s="61" t="s">
        <v>3</v>
      </c>
      <c r="X16" s="59" t="s">
        <v>4</v>
      </c>
      <c r="Y16" s="62" t="s">
        <v>5</v>
      </c>
      <c r="Z16" s="66" t="s">
        <v>3</v>
      </c>
      <c r="AA16" s="67" t="s">
        <v>4</v>
      </c>
      <c r="AB16" s="68" t="s">
        <v>5</v>
      </c>
      <c r="AC16" s="69" t="s">
        <v>3</v>
      </c>
      <c r="AD16" s="67" t="s">
        <v>4</v>
      </c>
      <c r="AE16" s="68" t="s">
        <v>5</v>
      </c>
    </row>
    <row r="17" spans="1:31" s="31" customFormat="1" ht="12.75" x14ac:dyDescent="0.2">
      <c r="A17" s="43" t="s">
        <v>6</v>
      </c>
      <c r="B17" s="165">
        <f>Jun!B17</f>
        <v>0</v>
      </c>
      <c r="C17" s="166">
        <f>Jun!C17</f>
        <v>0</v>
      </c>
      <c r="D17" s="167">
        <f t="shared" ref="D17:D25" si="0">SUM(B17:C17)</f>
        <v>0</v>
      </c>
      <c r="E17" s="168">
        <f>Jun!H17</f>
        <v>0</v>
      </c>
      <c r="F17" s="166">
        <f>Jun!I17</f>
        <v>0</v>
      </c>
      <c r="G17" s="169">
        <f t="shared" ref="G17:G25" si="1">SUM(E17:F17)</f>
        <v>0</v>
      </c>
      <c r="H17" s="144">
        <f>E17+T17-W17-Z17-AC17</f>
        <v>0</v>
      </c>
      <c r="I17" s="145">
        <f>F17+U17-X17-AA17-AD17</f>
        <v>0</v>
      </c>
      <c r="J17" s="146">
        <f t="shared" ref="J17:J25" si="2">SUM(H17:I17)</f>
        <v>0</v>
      </c>
      <c r="K17" s="158"/>
      <c r="L17" s="139"/>
      <c r="M17" s="122">
        <f>SUM(K17:L17)</f>
        <v>0</v>
      </c>
      <c r="N17" s="216">
        <f t="shared" ref="N17:N26" si="3">IFERROR(H17-(K17/D$13),0)</f>
        <v>0</v>
      </c>
      <c r="O17" s="111">
        <f t="shared" ref="O17:O26" si="4">IFERROR(I17-(L17/D$13),0)</f>
        <v>0</v>
      </c>
      <c r="P17" s="217">
        <f t="shared" ref="P17:P26" si="5">IFERROR(J17-(M17/D$13),0)</f>
        <v>0</v>
      </c>
      <c r="Q17" s="112">
        <f>IFERROR((N17*100)/H17,0)</f>
        <v>0</v>
      </c>
      <c r="R17" s="112">
        <f t="shared" ref="R17:S26" si="6">IFERROR((O17*100)/I17,0)</f>
        <v>0</v>
      </c>
      <c r="S17" s="112">
        <f t="shared" si="6"/>
        <v>0</v>
      </c>
      <c r="T17" s="196"/>
      <c r="U17" s="197"/>
      <c r="V17" s="198">
        <f>SUM(T17:U17)</f>
        <v>0</v>
      </c>
      <c r="W17" s="196"/>
      <c r="X17" s="197"/>
      <c r="Y17" s="199">
        <f>SUM(W17:X17)</f>
        <v>0</v>
      </c>
      <c r="Z17" s="196"/>
      <c r="AA17" s="197"/>
      <c r="AB17" s="198">
        <f>SUM(Z17:AA17)</f>
        <v>0</v>
      </c>
      <c r="AC17" s="196"/>
      <c r="AD17" s="197"/>
      <c r="AE17" s="198">
        <f>SUM(AC17:AD17)</f>
        <v>0</v>
      </c>
    </row>
    <row r="18" spans="1:31" s="31" customFormat="1" ht="12.75" x14ac:dyDescent="0.2">
      <c r="A18" s="44" t="s">
        <v>7</v>
      </c>
      <c r="B18" s="173">
        <f>Jun!B18</f>
        <v>0</v>
      </c>
      <c r="C18" s="160">
        <f>Jun!C18</f>
        <v>0</v>
      </c>
      <c r="D18" s="125">
        <f t="shared" si="0"/>
        <v>0</v>
      </c>
      <c r="E18" s="159">
        <f>Jun!H18</f>
        <v>0</v>
      </c>
      <c r="F18" s="160">
        <f>Jun!I18</f>
        <v>0</v>
      </c>
      <c r="G18" s="127">
        <f t="shared" si="1"/>
        <v>0</v>
      </c>
      <c r="H18" s="147">
        <f t="shared" ref="H18:H25" si="7">E18+T18-W18-Z18-AC18</f>
        <v>0</v>
      </c>
      <c r="I18" s="148">
        <f t="shared" ref="I18:I25" si="8">F18+U18-X18-AA18-AD18</f>
        <v>0</v>
      </c>
      <c r="J18" s="149">
        <f t="shared" si="2"/>
        <v>0</v>
      </c>
      <c r="K18" s="161"/>
      <c r="L18" s="141"/>
      <c r="M18" s="127">
        <f t="shared" ref="M18:M25" si="9">SUM(K18:L18)</f>
        <v>0</v>
      </c>
      <c r="N18" s="218">
        <f t="shared" si="3"/>
        <v>0</v>
      </c>
      <c r="O18" s="113">
        <f t="shared" si="4"/>
        <v>0</v>
      </c>
      <c r="P18" s="219">
        <f t="shared" si="5"/>
        <v>0</v>
      </c>
      <c r="Q18" s="114">
        <f t="shared" ref="Q18:Q26" si="10">IFERROR((N18*100)/H18,0)</f>
        <v>0</v>
      </c>
      <c r="R18" s="114">
        <f t="shared" si="6"/>
        <v>0</v>
      </c>
      <c r="S18" s="114">
        <f t="shared" si="6"/>
        <v>0</v>
      </c>
      <c r="T18" s="200"/>
      <c r="U18" s="201"/>
      <c r="V18" s="202">
        <f t="shared" ref="V18:V25" si="11">SUM(T18:U18)</f>
        <v>0</v>
      </c>
      <c r="W18" s="200"/>
      <c r="X18" s="201"/>
      <c r="Y18" s="203">
        <f t="shared" ref="Y18:Y25" si="12">SUM(W18:X18)</f>
        <v>0</v>
      </c>
      <c r="Z18" s="200"/>
      <c r="AA18" s="201"/>
      <c r="AB18" s="202">
        <f t="shared" ref="AB18:AB25" si="13">SUM(Z18:AA18)</f>
        <v>0</v>
      </c>
      <c r="AC18" s="200"/>
      <c r="AD18" s="201"/>
      <c r="AE18" s="202">
        <f t="shared" ref="AE18:AE25" si="14">SUM(AC18:AD18)</f>
        <v>0</v>
      </c>
    </row>
    <row r="19" spans="1:31" s="31" customFormat="1" ht="12.75" x14ac:dyDescent="0.2">
      <c r="A19" s="44" t="s">
        <v>8</v>
      </c>
      <c r="B19" s="173">
        <f>Jun!B19</f>
        <v>0</v>
      </c>
      <c r="C19" s="160">
        <f>Jun!C19</f>
        <v>0</v>
      </c>
      <c r="D19" s="125">
        <f t="shared" si="0"/>
        <v>0</v>
      </c>
      <c r="E19" s="159">
        <f>Jun!H19</f>
        <v>0</v>
      </c>
      <c r="F19" s="160">
        <f>Jun!I19</f>
        <v>0</v>
      </c>
      <c r="G19" s="127">
        <f t="shared" si="1"/>
        <v>0</v>
      </c>
      <c r="H19" s="147">
        <f t="shared" si="7"/>
        <v>0</v>
      </c>
      <c r="I19" s="148">
        <f t="shared" si="8"/>
        <v>0</v>
      </c>
      <c r="J19" s="149">
        <f t="shared" si="2"/>
        <v>0</v>
      </c>
      <c r="K19" s="161"/>
      <c r="L19" s="141"/>
      <c r="M19" s="127">
        <f t="shared" si="9"/>
        <v>0</v>
      </c>
      <c r="N19" s="218">
        <f t="shared" si="3"/>
        <v>0</v>
      </c>
      <c r="O19" s="113">
        <f t="shared" si="4"/>
        <v>0</v>
      </c>
      <c r="P19" s="219">
        <f t="shared" si="5"/>
        <v>0</v>
      </c>
      <c r="Q19" s="114">
        <f t="shared" si="10"/>
        <v>0</v>
      </c>
      <c r="R19" s="114">
        <f t="shared" si="6"/>
        <v>0</v>
      </c>
      <c r="S19" s="114">
        <f t="shared" si="6"/>
        <v>0</v>
      </c>
      <c r="T19" s="200"/>
      <c r="U19" s="201"/>
      <c r="V19" s="202">
        <f t="shared" si="11"/>
        <v>0</v>
      </c>
      <c r="W19" s="200"/>
      <c r="X19" s="201"/>
      <c r="Y19" s="203">
        <f t="shared" si="12"/>
        <v>0</v>
      </c>
      <c r="Z19" s="200"/>
      <c r="AA19" s="201"/>
      <c r="AB19" s="202">
        <f t="shared" si="13"/>
        <v>0</v>
      </c>
      <c r="AC19" s="200"/>
      <c r="AD19" s="201"/>
      <c r="AE19" s="202">
        <f t="shared" si="14"/>
        <v>0</v>
      </c>
    </row>
    <row r="20" spans="1:31" s="31" customFormat="1" ht="12.75" x14ac:dyDescent="0.2">
      <c r="A20" s="44" t="s">
        <v>9</v>
      </c>
      <c r="B20" s="173">
        <f>Jun!B20</f>
        <v>0</v>
      </c>
      <c r="C20" s="160">
        <f>Jun!C20</f>
        <v>0</v>
      </c>
      <c r="D20" s="125">
        <f t="shared" si="0"/>
        <v>0</v>
      </c>
      <c r="E20" s="159">
        <f>Jun!H20</f>
        <v>0</v>
      </c>
      <c r="F20" s="160">
        <f>Jun!I20</f>
        <v>0</v>
      </c>
      <c r="G20" s="127">
        <f t="shared" si="1"/>
        <v>0</v>
      </c>
      <c r="H20" s="147">
        <f t="shared" si="7"/>
        <v>0</v>
      </c>
      <c r="I20" s="148">
        <f t="shared" si="8"/>
        <v>0</v>
      </c>
      <c r="J20" s="149">
        <f t="shared" si="2"/>
        <v>0</v>
      </c>
      <c r="K20" s="161"/>
      <c r="L20" s="141"/>
      <c r="M20" s="127">
        <f t="shared" si="9"/>
        <v>0</v>
      </c>
      <c r="N20" s="218">
        <f t="shared" si="3"/>
        <v>0</v>
      </c>
      <c r="O20" s="113">
        <f t="shared" si="4"/>
        <v>0</v>
      </c>
      <c r="P20" s="219">
        <f t="shared" si="5"/>
        <v>0</v>
      </c>
      <c r="Q20" s="114">
        <f t="shared" si="10"/>
        <v>0</v>
      </c>
      <c r="R20" s="114">
        <f t="shared" si="6"/>
        <v>0</v>
      </c>
      <c r="S20" s="114">
        <f t="shared" si="6"/>
        <v>0</v>
      </c>
      <c r="T20" s="200"/>
      <c r="U20" s="201"/>
      <c r="V20" s="202">
        <f t="shared" si="11"/>
        <v>0</v>
      </c>
      <c r="W20" s="200"/>
      <c r="X20" s="201"/>
      <c r="Y20" s="203">
        <f t="shared" si="12"/>
        <v>0</v>
      </c>
      <c r="Z20" s="200"/>
      <c r="AA20" s="201"/>
      <c r="AB20" s="202">
        <f t="shared" si="13"/>
        <v>0</v>
      </c>
      <c r="AC20" s="200"/>
      <c r="AD20" s="201"/>
      <c r="AE20" s="202">
        <f t="shared" si="14"/>
        <v>0</v>
      </c>
    </row>
    <row r="21" spans="1:31" s="31" customFormat="1" ht="12.75" x14ac:dyDescent="0.2">
      <c r="A21" s="44" t="s">
        <v>10</v>
      </c>
      <c r="B21" s="173">
        <f>Jun!B21</f>
        <v>0</v>
      </c>
      <c r="C21" s="160">
        <f>Jun!C21</f>
        <v>0</v>
      </c>
      <c r="D21" s="125">
        <f t="shared" si="0"/>
        <v>0</v>
      </c>
      <c r="E21" s="159">
        <f>Jun!H21</f>
        <v>0</v>
      </c>
      <c r="F21" s="160">
        <f>Jun!I21</f>
        <v>0</v>
      </c>
      <c r="G21" s="127">
        <f t="shared" si="1"/>
        <v>0</v>
      </c>
      <c r="H21" s="147">
        <f t="shared" si="7"/>
        <v>0</v>
      </c>
      <c r="I21" s="148">
        <f t="shared" si="8"/>
        <v>0</v>
      </c>
      <c r="J21" s="149">
        <f t="shared" si="2"/>
        <v>0</v>
      </c>
      <c r="K21" s="161"/>
      <c r="L21" s="141"/>
      <c r="M21" s="127">
        <f t="shared" si="9"/>
        <v>0</v>
      </c>
      <c r="N21" s="218">
        <f t="shared" si="3"/>
        <v>0</v>
      </c>
      <c r="O21" s="113">
        <f t="shared" si="4"/>
        <v>0</v>
      </c>
      <c r="P21" s="219">
        <f t="shared" si="5"/>
        <v>0</v>
      </c>
      <c r="Q21" s="114">
        <f t="shared" si="10"/>
        <v>0</v>
      </c>
      <c r="R21" s="114">
        <f t="shared" si="6"/>
        <v>0</v>
      </c>
      <c r="S21" s="114">
        <f t="shared" si="6"/>
        <v>0</v>
      </c>
      <c r="T21" s="200"/>
      <c r="U21" s="201"/>
      <c r="V21" s="202">
        <f t="shared" si="11"/>
        <v>0</v>
      </c>
      <c r="W21" s="200"/>
      <c r="X21" s="201"/>
      <c r="Y21" s="203">
        <f t="shared" si="12"/>
        <v>0</v>
      </c>
      <c r="Z21" s="200"/>
      <c r="AA21" s="201"/>
      <c r="AB21" s="202">
        <f t="shared" si="13"/>
        <v>0</v>
      </c>
      <c r="AC21" s="200"/>
      <c r="AD21" s="201"/>
      <c r="AE21" s="202">
        <f t="shared" si="14"/>
        <v>0</v>
      </c>
    </row>
    <row r="22" spans="1:31" s="31" customFormat="1" ht="12.75" x14ac:dyDescent="0.2">
      <c r="A22" s="44" t="s">
        <v>11</v>
      </c>
      <c r="B22" s="173">
        <f>Jun!B22</f>
        <v>0</v>
      </c>
      <c r="C22" s="160">
        <f>Jun!C22</f>
        <v>0</v>
      </c>
      <c r="D22" s="125">
        <f t="shared" si="0"/>
        <v>0</v>
      </c>
      <c r="E22" s="159">
        <f>Jun!H22</f>
        <v>0</v>
      </c>
      <c r="F22" s="160">
        <f>Jun!I22</f>
        <v>0</v>
      </c>
      <c r="G22" s="127">
        <f t="shared" si="1"/>
        <v>0</v>
      </c>
      <c r="H22" s="147">
        <f t="shared" si="7"/>
        <v>0</v>
      </c>
      <c r="I22" s="148">
        <f t="shared" si="8"/>
        <v>0</v>
      </c>
      <c r="J22" s="149">
        <f t="shared" si="2"/>
        <v>0</v>
      </c>
      <c r="K22" s="161"/>
      <c r="L22" s="141"/>
      <c r="M22" s="127">
        <f t="shared" si="9"/>
        <v>0</v>
      </c>
      <c r="N22" s="218">
        <f t="shared" si="3"/>
        <v>0</v>
      </c>
      <c r="O22" s="113">
        <f t="shared" si="4"/>
        <v>0</v>
      </c>
      <c r="P22" s="219">
        <f t="shared" si="5"/>
        <v>0</v>
      </c>
      <c r="Q22" s="114">
        <f t="shared" si="10"/>
        <v>0</v>
      </c>
      <c r="R22" s="114">
        <f t="shared" si="6"/>
        <v>0</v>
      </c>
      <c r="S22" s="114">
        <f t="shared" si="6"/>
        <v>0</v>
      </c>
      <c r="T22" s="200"/>
      <c r="U22" s="201"/>
      <c r="V22" s="202">
        <f t="shared" si="11"/>
        <v>0</v>
      </c>
      <c r="W22" s="200"/>
      <c r="X22" s="201"/>
      <c r="Y22" s="203">
        <f t="shared" si="12"/>
        <v>0</v>
      </c>
      <c r="Z22" s="200"/>
      <c r="AA22" s="201"/>
      <c r="AB22" s="202">
        <f t="shared" si="13"/>
        <v>0</v>
      </c>
      <c r="AC22" s="200"/>
      <c r="AD22" s="201"/>
      <c r="AE22" s="202">
        <f t="shared" si="14"/>
        <v>0</v>
      </c>
    </row>
    <row r="23" spans="1:31" s="31" customFormat="1" ht="12.75" x14ac:dyDescent="0.2">
      <c r="A23" s="44" t="s">
        <v>14</v>
      </c>
      <c r="B23" s="173">
        <f>Jun!B23</f>
        <v>0</v>
      </c>
      <c r="C23" s="160">
        <f>Jun!C23</f>
        <v>0</v>
      </c>
      <c r="D23" s="125">
        <f t="shared" si="0"/>
        <v>0</v>
      </c>
      <c r="E23" s="159">
        <f>Jun!H23</f>
        <v>0</v>
      </c>
      <c r="F23" s="160">
        <f>Jun!I23</f>
        <v>0</v>
      </c>
      <c r="G23" s="127">
        <f t="shared" si="1"/>
        <v>0</v>
      </c>
      <c r="H23" s="147">
        <f t="shared" si="7"/>
        <v>0</v>
      </c>
      <c r="I23" s="148">
        <f t="shared" si="8"/>
        <v>0</v>
      </c>
      <c r="J23" s="149">
        <f t="shared" si="2"/>
        <v>0</v>
      </c>
      <c r="K23" s="161"/>
      <c r="L23" s="141"/>
      <c r="M23" s="127">
        <f t="shared" si="9"/>
        <v>0</v>
      </c>
      <c r="N23" s="218">
        <f t="shared" si="3"/>
        <v>0</v>
      </c>
      <c r="O23" s="113">
        <f t="shared" si="4"/>
        <v>0</v>
      </c>
      <c r="P23" s="219">
        <f t="shared" si="5"/>
        <v>0</v>
      </c>
      <c r="Q23" s="114">
        <f t="shared" si="10"/>
        <v>0</v>
      </c>
      <c r="R23" s="114">
        <f t="shared" si="6"/>
        <v>0</v>
      </c>
      <c r="S23" s="114">
        <f t="shared" si="6"/>
        <v>0</v>
      </c>
      <c r="T23" s="200"/>
      <c r="U23" s="201"/>
      <c r="V23" s="202">
        <f t="shared" si="11"/>
        <v>0</v>
      </c>
      <c r="W23" s="200"/>
      <c r="X23" s="201"/>
      <c r="Y23" s="203">
        <f t="shared" si="12"/>
        <v>0</v>
      </c>
      <c r="Z23" s="200"/>
      <c r="AA23" s="201"/>
      <c r="AB23" s="202">
        <f t="shared" si="13"/>
        <v>0</v>
      </c>
      <c r="AC23" s="200"/>
      <c r="AD23" s="201"/>
      <c r="AE23" s="202">
        <f t="shared" si="14"/>
        <v>0</v>
      </c>
    </row>
    <row r="24" spans="1:31" s="31" customFormat="1" ht="12.75" x14ac:dyDescent="0.2">
      <c r="A24" s="213" t="s">
        <v>12</v>
      </c>
      <c r="B24" s="173">
        <f>Jun!B24</f>
        <v>0</v>
      </c>
      <c r="C24" s="160">
        <f>Jun!C24</f>
        <v>0</v>
      </c>
      <c r="D24" s="125">
        <f t="shared" si="0"/>
        <v>0</v>
      </c>
      <c r="E24" s="159">
        <f>Jun!H24</f>
        <v>0</v>
      </c>
      <c r="F24" s="160">
        <f>Jun!I24</f>
        <v>0</v>
      </c>
      <c r="G24" s="127">
        <f t="shared" si="1"/>
        <v>0</v>
      </c>
      <c r="H24" s="147">
        <f t="shared" si="7"/>
        <v>0</v>
      </c>
      <c r="I24" s="148">
        <f t="shared" si="8"/>
        <v>0</v>
      </c>
      <c r="J24" s="149">
        <f t="shared" si="2"/>
        <v>0</v>
      </c>
      <c r="K24" s="161"/>
      <c r="L24" s="141"/>
      <c r="M24" s="127">
        <f t="shared" si="9"/>
        <v>0</v>
      </c>
      <c r="N24" s="218">
        <f t="shared" si="3"/>
        <v>0</v>
      </c>
      <c r="O24" s="113">
        <f t="shared" si="4"/>
        <v>0</v>
      </c>
      <c r="P24" s="219">
        <f t="shared" si="5"/>
        <v>0</v>
      </c>
      <c r="Q24" s="114">
        <f t="shared" si="10"/>
        <v>0</v>
      </c>
      <c r="R24" s="114">
        <f t="shared" si="6"/>
        <v>0</v>
      </c>
      <c r="S24" s="114">
        <f t="shared" si="6"/>
        <v>0</v>
      </c>
      <c r="T24" s="200"/>
      <c r="U24" s="201"/>
      <c r="V24" s="202">
        <f t="shared" si="11"/>
        <v>0</v>
      </c>
      <c r="W24" s="200"/>
      <c r="X24" s="201"/>
      <c r="Y24" s="203">
        <f t="shared" si="12"/>
        <v>0</v>
      </c>
      <c r="Z24" s="200"/>
      <c r="AA24" s="201"/>
      <c r="AB24" s="202">
        <f t="shared" si="13"/>
        <v>0</v>
      </c>
      <c r="AC24" s="200"/>
      <c r="AD24" s="201"/>
      <c r="AE24" s="202">
        <f t="shared" si="14"/>
        <v>0</v>
      </c>
    </row>
    <row r="25" spans="1:31" s="31" customFormat="1" ht="13.5" thickBot="1" x14ac:dyDescent="0.25">
      <c r="A25" s="215" t="s">
        <v>13</v>
      </c>
      <c r="B25" s="174">
        <f>Jun!B25</f>
        <v>0</v>
      </c>
      <c r="C25" s="175">
        <f>Jun!C25</f>
        <v>0</v>
      </c>
      <c r="D25" s="176">
        <f t="shared" si="0"/>
        <v>0</v>
      </c>
      <c r="E25" s="177">
        <f>Jun!H25</f>
        <v>0</v>
      </c>
      <c r="F25" s="175">
        <f>Jun!I25</f>
        <v>0</v>
      </c>
      <c r="G25" s="178">
        <f t="shared" si="1"/>
        <v>0</v>
      </c>
      <c r="H25" s="150">
        <f t="shared" si="7"/>
        <v>0</v>
      </c>
      <c r="I25" s="151">
        <f t="shared" si="8"/>
        <v>0</v>
      </c>
      <c r="J25" s="152">
        <f t="shared" si="2"/>
        <v>0</v>
      </c>
      <c r="K25" s="164"/>
      <c r="L25" s="143"/>
      <c r="M25" s="132">
        <f t="shared" si="9"/>
        <v>0</v>
      </c>
      <c r="N25" s="220">
        <f t="shared" si="3"/>
        <v>0</v>
      </c>
      <c r="O25" s="115">
        <f t="shared" si="4"/>
        <v>0</v>
      </c>
      <c r="P25" s="221">
        <f t="shared" si="5"/>
        <v>0</v>
      </c>
      <c r="Q25" s="116">
        <f t="shared" si="10"/>
        <v>0</v>
      </c>
      <c r="R25" s="116">
        <f t="shared" si="6"/>
        <v>0</v>
      </c>
      <c r="S25" s="116">
        <f t="shared" si="6"/>
        <v>0</v>
      </c>
      <c r="T25" s="204"/>
      <c r="U25" s="205"/>
      <c r="V25" s="206">
        <f t="shared" si="11"/>
        <v>0</v>
      </c>
      <c r="W25" s="204"/>
      <c r="X25" s="205"/>
      <c r="Y25" s="207">
        <f t="shared" si="12"/>
        <v>0</v>
      </c>
      <c r="Z25" s="204"/>
      <c r="AA25" s="205"/>
      <c r="AB25" s="206">
        <f t="shared" si="13"/>
        <v>0</v>
      </c>
      <c r="AC25" s="204"/>
      <c r="AD25" s="205"/>
      <c r="AE25" s="206">
        <f t="shared" si="14"/>
        <v>0</v>
      </c>
    </row>
    <row r="26" spans="1:31" s="32" customFormat="1" ht="14.25" customHeight="1" thickBot="1" x14ac:dyDescent="0.25">
      <c r="A26" s="45" t="s">
        <v>38</v>
      </c>
      <c r="B26" s="182">
        <f t="shared" ref="B26:J26" si="15">SUM(B17:B25)</f>
        <v>0</v>
      </c>
      <c r="C26" s="183">
        <f t="shared" si="15"/>
        <v>0</v>
      </c>
      <c r="D26" s="184">
        <f t="shared" si="15"/>
        <v>0</v>
      </c>
      <c r="E26" s="185">
        <f t="shared" si="15"/>
        <v>0</v>
      </c>
      <c r="F26" s="183">
        <f t="shared" si="15"/>
        <v>0</v>
      </c>
      <c r="G26" s="186">
        <f t="shared" si="15"/>
        <v>0</v>
      </c>
      <c r="H26" s="153">
        <f t="shared" si="15"/>
        <v>0</v>
      </c>
      <c r="I26" s="154">
        <f t="shared" si="15"/>
        <v>0</v>
      </c>
      <c r="J26" s="155">
        <f t="shared" si="15"/>
        <v>0</v>
      </c>
      <c r="K26" s="136">
        <f>SUM(K17:K25)</f>
        <v>0</v>
      </c>
      <c r="L26" s="134">
        <f>SUM(L17:L25)</f>
        <v>0</v>
      </c>
      <c r="M26" s="137">
        <f>SUM(K26:L26)</f>
        <v>0</v>
      </c>
      <c r="N26" s="222">
        <f t="shared" si="3"/>
        <v>0</v>
      </c>
      <c r="O26" s="117">
        <f t="shared" si="4"/>
        <v>0</v>
      </c>
      <c r="P26" s="223">
        <f t="shared" si="5"/>
        <v>0</v>
      </c>
      <c r="Q26" s="116">
        <f t="shared" si="10"/>
        <v>0</v>
      </c>
      <c r="R26" s="116">
        <f t="shared" si="6"/>
        <v>0</v>
      </c>
      <c r="S26" s="116">
        <f t="shared" si="6"/>
        <v>0</v>
      </c>
      <c r="T26" s="182">
        <f>SUM(T17:T25)</f>
        <v>0</v>
      </c>
      <c r="U26" s="183">
        <f t="shared" ref="U26:AE26" si="16">SUM(U17:U25)</f>
        <v>0</v>
      </c>
      <c r="V26" s="184">
        <f t="shared" si="16"/>
        <v>0</v>
      </c>
      <c r="W26" s="185">
        <f t="shared" si="16"/>
        <v>0</v>
      </c>
      <c r="X26" s="183">
        <f t="shared" si="16"/>
        <v>0</v>
      </c>
      <c r="Y26" s="186">
        <f t="shared" si="16"/>
        <v>0</v>
      </c>
      <c r="Z26" s="182">
        <f t="shared" si="16"/>
        <v>0</v>
      </c>
      <c r="AA26" s="183">
        <f t="shared" si="16"/>
        <v>0</v>
      </c>
      <c r="AB26" s="184">
        <f t="shared" si="16"/>
        <v>0</v>
      </c>
      <c r="AC26" s="182">
        <f t="shared" si="16"/>
        <v>0</v>
      </c>
      <c r="AD26" s="183">
        <f t="shared" si="16"/>
        <v>0</v>
      </c>
      <c r="AE26" s="184">
        <f t="shared" si="16"/>
        <v>0</v>
      </c>
    </row>
    <row r="27" spans="1:31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8"/>
      <c r="AA27" s="38"/>
      <c r="AB27" s="38"/>
      <c r="AC27" s="38"/>
      <c r="AD27" s="38"/>
      <c r="AE27" s="38"/>
    </row>
    <row r="28" spans="1:31" s="33" customFormat="1" ht="30.75" customHeight="1" x14ac:dyDescent="0.25">
      <c r="A28" s="271" t="s">
        <v>47</v>
      </c>
      <c r="B28" s="271" t="s">
        <v>48</v>
      </c>
      <c r="C28" s="271"/>
      <c r="D28" s="271"/>
      <c r="E28" s="271"/>
      <c r="F28" s="271"/>
      <c r="G28" s="271"/>
      <c r="H28" s="271" t="s">
        <v>32</v>
      </c>
      <c r="I28" s="271"/>
      <c r="J28" s="271"/>
      <c r="K28" s="271" t="s">
        <v>33</v>
      </c>
      <c r="L28" s="271"/>
      <c r="M28" s="271"/>
      <c r="N28" s="271" t="s">
        <v>49</v>
      </c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55" t="s">
        <v>52</v>
      </c>
      <c r="AA28" s="255"/>
      <c r="AB28" s="255"/>
      <c r="AC28" s="253"/>
      <c r="AD28" s="253"/>
      <c r="AE28" s="253"/>
    </row>
    <row r="29" spans="1:31" s="33" customFormat="1" ht="18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 t="s">
        <v>50</v>
      </c>
      <c r="O29" s="271"/>
      <c r="P29" s="271"/>
      <c r="Q29" s="271" t="s">
        <v>51</v>
      </c>
      <c r="R29" s="271"/>
      <c r="S29" s="271"/>
      <c r="T29" s="271" t="s">
        <v>34</v>
      </c>
      <c r="U29" s="271"/>
      <c r="V29" s="271"/>
      <c r="W29" s="271" t="s">
        <v>35</v>
      </c>
      <c r="X29" s="271"/>
      <c r="Y29" s="271"/>
      <c r="Z29" s="255"/>
      <c r="AA29" s="255"/>
      <c r="AB29" s="255"/>
      <c r="AC29" s="253"/>
      <c r="AD29" s="253"/>
      <c r="AE29" s="253"/>
    </row>
    <row r="30" spans="1:31" s="34" customFormat="1" ht="12" customHeight="1" x14ac:dyDescent="0.2">
      <c r="A30" s="102">
        <v>1</v>
      </c>
      <c r="B30" s="288">
        <f>Jun!B30</f>
        <v>0</v>
      </c>
      <c r="C30" s="288"/>
      <c r="D30" s="288"/>
      <c r="E30" s="288"/>
      <c r="F30" s="288"/>
      <c r="G30" s="288"/>
      <c r="H30" s="294" t="str">
        <f>Jun!H30</f>
        <v>DIRECTOR (A)</v>
      </c>
      <c r="I30" s="294"/>
      <c r="J30" s="294"/>
      <c r="K30" s="263" t="str">
        <f>Jun!K30</f>
        <v xml:space="preserve">PRIMERO </v>
      </c>
      <c r="L30" s="263"/>
      <c r="M30" s="263"/>
      <c r="N30" s="272">
        <v>0</v>
      </c>
      <c r="O30" s="272"/>
      <c r="P30" s="272"/>
      <c r="Q30" s="272">
        <v>0</v>
      </c>
      <c r="R30" s="272"/>
      <c r="S30" s="272"/>
      <c r="T30" s="272">
        <v>0</v>
      </c>
      <c r="U30" s="272"/>
      <c r="V30" s="272"/>
      <c r="W30" s="272">
        <v>0</v>
      </c>
      <c r="X30" s="272"/>
      <c r="Y30" s="272"/>
      <c r="Z30" s="256">
        <f t="shared" ref="Z30:Z39" si="17">(D$13)-N30-Q30-T30-W30</f>
        <v>0</v>
      </c>
      <c r="AA30" s="256"/>
      <c r="AB30" s="256"/>
      <c r="AC30" s="252"/>
      <c r="AD30" s="252"/>
      <c r="AE30" s="252"/>
    </row>
    <row r="31" spans="1:31" s="34" customFormat="1" ht="12" customHeight="1" x14ac:dyDescent="0.2">
      <c r="A31" s="102">
        <v>2</v>
      </c>
      <c r="B31" s="288" t="str">
        <f>Jun!B31</f>
        <v>Docente 2</v>
      </c>
      <c r="C31" s="288"/>
      <c r="D31" s="288"/>
      <c r="E31" s="288"/>
      <c r="F31" s="288"/>
      <c r="G31" s="288"/>
      <c r="H31" s="294" t="str">
        <f>Jun!H31</f>
        <v>SUB DIRECTOR (A)</v>
      </c>
      <c r="I31" s="294"/>
      <c r="J31" s="294"/>
      <c r="K31" s="263" t="str">
        <f>Jun!K31</f>
        <v>SEGUNDO</v>
      </c>
      <c r="L31" s="263"/>
      <c r="M31" s="263"/>
      <c r="N31" s="263">
        <v>0</v>
      </c>
      <c r="O31" s="263"/>
      <c r="P31" s="263"/>
      <c r="Q31" s="263">
        <v>0</v>
      </c>
      <c r="R31" s="263"/>
      <c r="S31" s="263"/>
      <c r="T31" s="263">
        <v>0</v>
      </c>
      <c r="U31" s="263"/>
      <c r="V31" s="263"/>
      <c r="W31" s="263">
        <v>0</v>
      </c>
      <c r="X31" s="263"/>
      <c r="Y31" s="263"/>
      <c r="Z31" s="256">
        <f t="shared" si="17"/>
        <v>0</v>
      </c>
      <c r="AA31" s="256"/>
      <c r="AB31" s="256"/>
      <c r="AC31" s="252"/>
      <c r="AD31" s="252"/>
      <c r="AE31" s="252"/>
    </row>
    <row r="32" spans="1:31" s="34" customFormat="1" ht="12" customHeight="1" x14ac:dyDescent="0.2">
      <c r="A32" s="102">
        <v>3</v>
      </c>
      <c r="B32" s="288" t="str">
        <f>Jun!B32</f>
        <v>Docente 3</v>
      </c>
      <c r="C32" s="288"/>
      <c r="D32" s="288"/>
      <c r="E32" s="288"/>
      <c r="F32" s="288"/>
      <c r="G32" s="288"/>
      <c r="H32" s="294" t="str">
        <f>Jun!H32</f>
        <v>D.S.E.</v>
      </c>
      <c r="I32" s="294"/>
      <c r="J32" s="294"/>
      <c r="K32" s="263" t="str">
        <f>Jun!K32</f>
        <v>TERCERO</v>
      </c>
      <c r="L32" s="263"/>
      <c r="M32" s="263"/>
      <c r="N32" s="272">
        <v>0</v>
      </c>
      <c r="O32" s="272"/>
      <c r="P32" s="272"/>
      <c r="Q32" s="272">
        <v>0</v>
      </c>
      <c r="R32" s="272"/>
      <c r="S32" s="272"/>
      <c r="T32" s="272">
        <v>0</v>
      </c>
      <c r="U32" s="272"/>
      <c r="V32" s="272"/>
      <c r="W32" s="272">
        <v>0</v>
      </c>
      <c r="X32" s="272"/>
      <c r="Y32" s="272"/>
      <c r="Z32" s="256">
        <f t="shared" si="17"/>
        <v>0</v>
      </c>
      <c r="AA32" s="256"/>
      <c r="AB32" s="256"/>
      <c r="AC32" s="252"/>
      <c r="AD32" s="252"/>
      <c r="AE32" s="252"/>
    </row>
    <row r="33" spans="1:31" s="34" customFormat="1" ht="12" customHeight="1" x14ac:dyDescent="0.2">
      <c r="A33" s="102">
        <v>4</v>
      </c>
      <c r="B33" s="288" t="str">
        <f>Jun!B33</f>
        <v>Docente 4</v>
      </c>
      <c r="C33" s="288"/>
      <c r="D33" s="288"/>
      <c r="E33" s="288"/>
      <c r="F33" s="288"/>
      <c r="G33" s="288"/>
      <c r="H33" s="294" t="str">
        <f>Jun!H33</f>
        <v>D.S.E.</v>
      </c>
      <c r="I33" s="294"/>
      <c r="J33" s="294"/>
      <c r="K33" s="263" t="str">
        <f>Jun!K33</f>
        <v>CUARTO</v>
      </c>
      <c r="L33" s="263"/>
      <c r="M33" s="263"/>
      <c r="N33" s="272">
        <v>0</v>
      </c>
      <c r="O33" s="272"/>
      <c r="P33" s="272"/>
      <c r="Q33" s="272">
        <v>0</v>
      </c>
      <c r="R33" s="272"/>
      <c r="S33" s="272"/>
      <c r="T33" s="272">
        <v>0</v>
      </c>
      <c r="U33" s="272"/>
      <c r="V33" s="272"/>
      <c r="W33" s="272">
        <v>0</v>
      </c>
      <c r="X33" s="272"/>
      <c r="Y33" s="272"/>
      <c r="Z33" s="256">
        <f t="shared" si="17"/>
        <v>0</v>
      </c>
      <c r="AA33" s="256"/>
      <c r="AB33" s="256"/>
      <c r="AC33" s="252"/>
      <c r="AD33" s="252"/>
      <c r="AE33" s="252"/>
    </row>
    <row r="34" spans="1:31" s="34" customFormat="1" ht="12" customHeight="1" x14ac:dyDescent="0.2">
      <c r="A34" s="102">
        <v>5</v>
      </c>
      <c r="B34" s="288" t="str">
        <f>Jun!B34</f>
        <v>Docente 5</v>
      </c>
      <c r="C34" s="288"/>
      <c r="D34" s="288"/>
      <c r="E34" s="288"/>
      <c r="F34" s="288"/>
      <c r="G34" s="288"/>
      <c r="H34" s="294" t="str">
        <f>Jun!H34</f>
        <v>D.S.E.</v>
      </c>
      <c r="I34" s="294"/>
      <c r="J34" s="294"/>
      <c r="K34" s="263" t="str">
        <f>Jun!K34</f>
        <v>QUINTO</v>
      </c>
      <c r="L34" s="263"/>
      <c r="M34" s="263"/>
      <c r="N34" s="272">
        <v>0</v>
      </c>
      <c r="O34" s="272"/>
      <c r="P34" s="272"/>
      <c r="Q34" s="272">
        <v>0</v>
      </c>
      <c r="R34" s="272"/>
      <c r="S34" s="272"/>
      <c r="T34" s="272">
        <v>0</v>
      </c>
      <c r="U34" s="272"/>
      <c r="V34" s="272"/>
      <c r="W34" s="272">
        <v>0</v>
      </c>
      <c r="X34" s="272"/>
      <c r="Y34" s="272"/>
      <c r="Z34" s="256">
        <f t="shared" si="17"/>
        <v>0</v>
      </c>
      <c r="AA34" s="256"/>
      <c r="AB34" s="256"/>
      <c r="AC34" s="252"/>
      <c r="AD34" s="252"/>
      <c r="AE34" s="252"/>
    </row>
    <row r="35" spans="1:31" s="34" customFormat="1" ht="12" customHeight="1" x14ac:dyDescent="0.2">
      <c r="A35" s="102">
        <v>6</v>
      </c>
      <c r="B35" s="288" t="str">
        <f>Jun!B35</f>
        <v>Docente 6</v>
      </c>
      <c r="C35" s="288"/>
      <c r="D35" s="288"/>
      <c r="E35" s="288"/>
      <c r="F35" s="288"/>
      <c r="G35" s="288"/>
      <c r="H35" s="294" t="str">
        <f>Jun!H35</f>
        <v>D.S.E.</v>
      </c>
      <c r="I35" s="294"/>
      <c r="J35" s="294"/>
      <c r="K35" s="263" t="str">
        <f>Jun!K35</f>
        <v>SEXTO</v>
      </c>
      <c r="L35" s="263"/>
      <c r="M35" s="263"/>
      <c r="N35" s="272">
        <v>0</v>
      </c>
      <c r="O35" s="272"/>
      <c r="P35" s="272"/>
      <c r="Q35" s="272">
        <v>0</v>
      </c>
      <c r="R35" s="272"/>
      <c r="S35" s="272"/>
      <c r="T35" s="272">
        <v>0</v>
      </c>
      <c r="U35" s="272"/>
      <c r="V35" s="272"/>
      <c r="W35" s="272">
        <v>0</v>
      </c>
      <c r="X35" s="272"/>
      <c r="Y35" s="272"/>
      <c r="Z35" s="256">
        <f t="shared" si="17"/>
        <v>0</v>
      </c>
      <c r="AA35" s="256"/>
      <c r="AB35" s="256"/>
      <c r="AC35" s="252"/>
      <c r="AD35" s="252"/>
      <c r="AE35" s="252"/>
    </row>
    <row r="36" spans="1:31" s="34" customFormat="1" ht="12" customHeight="1" x14ac:dyDescent="0.2">
      <c r="A36" s="102">
        <v>7</v>
      </c>
      <c r="B36" s="288" t="str">
        <f>Jun!B36</f>
        <v>Docente 7</v>
      </c>
      <c r="C36" s="288"/>
      <c r="D36" s="288"/>
      <c r="E36" s="288"/>
      <c r="F36" s="288"/>
      <c r="G36" s="288"/>
      <c r="H36" s="294" t="str">
        <f>Jun!H36</f>
        <v>D.S.E.</v>
      </c>
      <c r="I36" s="294"/>
      <c r="J36" s="294"/>
      <c r="K36" s="263">
        <f>Jun!K36</f>
        <v>0</v>
      </c>
      <c r="L36" s="263"/>
      <c r="M36" s="263"/>
      <c r="N36" s="272">
        <v>0</v>
      </c>
      <c r="O36" s="272"/>
      <c r="P36" s="272"/>
      <c r="Q36" s="272">
        <v>0</v>
      </c>
      <c r="R36" s="272"/>
      <c r="S36" s="272"/>
      <c r="T36" s="272">
        <v>0</v>
      </c>
      <c r="U36" s="272"/>
      <c r="V36" s="272"/>
      <c r="W36" s="272">
        <v>0</v>
      </c>
      <c r="X36" s="272"/>
      <c r="Y36" s="272"/>
      <c r="Z36" s="256">
        <f t="shared" si="17"/>
        <v>0</v>
      </c>
      <c r="AA36" s="256"/>
      <c r="AB36" s="256"/>
      <c r="AC36" s="252"/>
      <c r="AD36" s="252"/>
      <c r="AE36" s="252"/>
    </row>
    <row r="37" spans="1:31" s="34" customFormat="1" ht="12" customHeight="1" x14ac:dyDescent="0.2">
      <c r="A37" s="102">
        <v>8</v>
      </c>
      <c r="B37" s="288" t="str">
        <f>Jun!B37</f>
        <v>Docente 8</v>
      </c>
      <c r="C37" s="288"/>
      <c r="D37" s="288"/>
      <c r="E37" s="288"/>
      <c r="F37" s="288"/>
      <c r="G37" s="288"/>
      <c r="H37" s="294" t="str">
        <f>Jun!H37</f>
        <v>D.S.E.</v>
      </c>
      <c r="I37" s="294"/>
      <c r="J37" s="294"/>
      <c r="K37" s="263">
        <f>Jun!K37</f>
        <v>0</v>
      </c>
      <c r="L37" s="263"/>
      <c r="M37" s="263"/>
      <c r="N37" s="272">
        <v>0</v>
      </c>
      <c r="O37" s="272"/>
      <c r="P37" s="272"/>
      <c r="Q37" s="272">
        <v>0</v>
      </c>
      <c r="R37" s="272"/>
      <c r="S37" s="272"/>
      <c r="T37" s="272">
        <v>0</v>
      </c>
      <c r="U37" s="272"/>
      <c r="V37" s="272"/>
      <c r="W37" s="272">
        <v>0</v>
      </c>
      <c r="X37" s="272"/>
      <c r="Y37" s="272"/>
      <c r="Z37" s="256">
        <f t="shared" si="17"/>
        <v>0</v>
      </c>
      <c r="AA37" s="256"/>
      <c r="AB37" s="256"/>
      <c r="AC37" s="252"/>
      <c r="AD37" s="252"/>
      <c r="AE37" s="252"/>
    </row>
    <row r="38" spans="1:31" s="34" customFormat="1" ht="12" customHeight="1" x14ac:dyDescent="0.2">
      <c r="A38" s="102">
        <v>9</v>
      </c>
      <c r="B38" s="288" t="str">
        <f>Jun!B38</f>
        <v>Docente 9</v>
      </c>
      <c r="C38" s="288"/>
      <c r="D38" s="288"/>
      <c r="E38" s="288"/>
      <c r="F38" s="288"/>
      <c r="G38" s="288"/>
      <c r="H38" s="294" t="str">
        <f>Jun!H38</f>
        <v>D.S.E.</v>
      </c>
      <c r="I38" s="294"/>
      <c r="J38" s="294"/>
      <c r="K38" s="263">
        <f>Jun!K38</f>
        <v>0</v>
      </c>
      <c r="L38" s="263"/>
      <c r="M38" s="263"/>
      <c r="N38" s="272">
        <v>0</v>
      </c>
      <c r="O38" s="272"/>
      <c r="P38" s="272"/>
      <c r="Q38" s="272">
        <v>0</v>
      </c>
      <c r="R38" s="272"/>
      <c r="S38" s="272"/>
      <c r="T38" s="272">
        <v>0</v>
      </c>
      <c r="U38" s="272"/>
      <c r="V38" s="272"/>
      <c r="W38" s="272">
        <v>0</v>
      </c>
      <c r="X38" s="272"/>
      <c r="Y38" s="272"/>
      <c r="Z38" s="256">
        <f t="shared" si="17"/>
        <v>0</v>
      </c>
      <c r="AA38" s="256"/>
      <c r="AB38" s="256"/>
      <c r="AC38" s="252"/>
      <c r="AD38" s="252"/>
      <c r="AE38" s="252"/>
    </row>
    <row r="39" spans="1:31" s="34" customFormat="1" ht="12" customHeight="1" x14ac:dyDescent="0.2">
      <c r="A39" s="102">
        <v>10</v>
      </c>
      <c r="B39" s="288" t="str">
        <f>Jun!B39</f>
        <v>Docente 10</v>
      </c>
      <c r="C39" s="288"/>
      <c r="D39" s="288"/>
      <c r="E39" s="288"/>
      <c r="F39" s="288"/>
      <c r="G39" s="288"/>
      <c r="H39" s="294" t="str">
        <f>Jun!H39</f>
        <v>D.S.E.</v>
      </c>
      <c r="I39" s="294"/>
      <c r="J39" s="294"/>
      <c r="K39" s="263">
        <f>Jun!K39</f>
        <v>0</v>
      </c>
      <c r="L39" s="263"/>
      <c r="M39" s="263"/>
      <c r="N39" s="272">
        <v>0</v>
      </c>
      <c r="O39" s="272"/>
      <c r="P39" s="272"/>
      <c r="Q39" s="272">
        <v>0</v>
      </c>
      <c r="R39" s="272"/>
      <c r="S39" s="272"/>
      <c r="T39" s="272">
        <v>0</v>
      </c>
      <c r="U39" s="272"/>
      <c r="V39" s="272"/>
      <c r="W39" s="272">
        <v>0</v>
      </c>
      <c r="X39" s="272"/>
      <c r="Y39" s="272"/>
      <c r="Z39" s="256">
        <f t="shared" si="17"/>
        <v>0</v>
      </c>
      <c r="AA39" s="256"/>
      <c r="AB39" s="256"/>
      <c r="AC39" s="252"/>
      <c r="AD39" s="252"/>
      <c r="AE39" s="252"/>
    </row>
    <row r="40" spans="1:31" x14ac:dyDescent="0.2">
      <c r="A40" s="1"/>
      <c r="AC40" s="38"/>
      <c r="AD40" s="38"/>
      <c r="AE40" s="38"/>
    </row>
    <row r="41" spans="1:31" x14ac:dyDescent="0.2">
      <c r="A41" s="1"/>
      <c r="AC41" s="38"/>
      <c r="AD41" s="38"/>
      <c r="AE41" s="38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/>
      <c r="AB42" s="38"/>
      <c r="AC42" s="38"/>
      <c r="AD42" s="38"/>
      <c r="AE42" s="38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A43" s="38"/>
      <c r="AB43" s="38"/>
      <c r="AC43" s="38"/>
      <c r="AD43" s="38"/>
      <c r="AE43" s="38"/>
    </row>
    <row r="44" spans="1:31" s="25" customFormat="1" ht="15" x14ac:dyDescent="0.25">
      <c r="A44" s="46" t="s">
        <v>36</v>
      </c>
      <c r="B44" s="47"/>
      <c r="C44" s="286" t="str">
        <f>Jun!C44</f>
        <v xml:space="preserve">, , </v>
      </c>
      <c r="D44" s="286"/>
      <c r="E44" s="286"/>
      <c r="F44" s="286"/>
      <c r="G44" s="286"/>
      <c r="H44" s="286"/>
      <c r="I44" s="286"/>
      <c r="J44" s="286"/>
      <c r="K44" s="276">
        <v>44032</v>
      </c>
      <c r="L44" s="276"/>
      <c r="M44" s="276"/>
      <c r="N44" s="50"/>
      <c r="O44" s="50"/>
      <c r="P44" s="285">
        <f>B30</f>
        <v>0</v>
      </c>
      <c r="Q44" s="285"/>
      <c r="R44" s="285"/>
      <c r="S44" s="285"/>
      <c r="T44" s="285"/>
      <c r="U44" s="48"/>
      <c r="V44" s="48"/>
      <c r="W44" s="48"/>
      <c r="X44" s="51"/>
      <c r="Y44" s="51"/>
      <c r="Z44" s="52"/>
      <c r="AA44" s="52"/>
      <c r="AB44" s="48"/>
      <c r="AC44" s="52"/>
      <c r="AD44" s="52"/>
      <c r="AE44" s="48"/>
    </row>
    <row r="45" spans="1:31" s="25" customFormat="1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82" t="s">
        <v>71</v>
      </c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8"/>
      <c r="AD46" s="38"/>
      <c r="AE46" s="38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38"/>
      <c r="AB47" s="38"/>
      <c r="AC47" s="38"/>
      <c r="AD47" s="38"/>
      <c r="AE47" s="38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8"/>
      <c r="AA48" s="38"/>
      <c r="AB48" s="38"/>
      <c r="AC48" s="38"/>
      <c r="AD48" s="38"/>
      <c r="AE48" s="38"/>
    </row>
  </sheetData>
  <sheetProtection algorithmName="SHA-512" hashValue="Nhv3L/jzH2DxbZezf8hQCMpbux67gNjXkMndF69qMvtXtvKMdRkY2/3x5FqU1mqGTtX5FJKUwXa795G/eRdJRw==" saltValue="/HkufnNFZ9QGGrFyIXEd0w==" spinCount="100000" sheet="1" objects="1" scenarios="1"/>
  <mergeCells count="127">
    <mergeCell ref="A4:AE4"/>
    <mergeCell ref="A5:AE5"/>
    <mergeCell ref="A6:AE6"/>
    <mergeCell ref="A7:AE7"/>
    <mergeCell ref="Z10:AE10"/>
    <mergeCell ref="AC37:AE37"/>
    <mergeCell ref="AC38:AE38"/>
    <mergeCell ref="Z33:AB33"/>
    <mergeCell ref="B32:G32"/>
    <mergeCell ref="H32:J32"/>
    <mergeCell ref="K32:M32"/>
    <mergeCell ref="N32:P32"/>
    <mergeCell ref="Q32:S32"/>
    <mergeCell ref="T32:V32"/>
    <mergeCell ref="H30:J30"/>
    <mergeCell ref="K30:M30"/>
    <mergeCell ref="N30:P30"/>
    <mergeCell ref="Q30:S30"/>
    <mergeCell ref="T30:V30"/>
    <mergeCell ref="W30:Y30"/>
    <mergeCell ref="Z30:AB30"/>
    <mergeCell ref="B31:G31"/>
    <mergeCell ref="B33:G33"/>
    <mergeCell ref="H33:J33"/>
    <mergeCell ref="F9:J9"/>
    <mergeCell ref="Q9:S9"/>
    <mergeCell ref="B36:G36"/>
    <mergeCell ref="H36:J36"/>
    <mergeCell ref="K36:M36"/>
    <mergeCell ref="B35:G35"/>
    <mergeCell ref="H35:J35"/>
    <mergeCell ref="K35:M35"/>
    <mergeCell ref="T36:V36"/>
    <mergeCell ref="B30:G30"/>
    <mergeCell ref="N29:P29"/>
    <mergeCell ref="Q29:S29"/>
    <mergeCell ref="T29:V29"/>
    <mergeCell ref="F10:J10"/>
    <mergeCell ref="Q35:S35"/>
    <mergeCell ref="T35:V35"/>
    <mergeCell ref="P45:AE45"/>
    <mergeCell ref="AC15:AE15"/>
    <mergeCell ref="AC28:AE29"/>
    <mergeCell ref="AC30:AE30"/>
    <mergeCell ref="AC31:AE31"/>
    <mergeCell ref="AC32:AE32"/>
    <mergeCell ref="AC33:AE33"/>
    <mergeCell ref="AC34:AE34"/>
    <mergeCell ref="AC35:AE35"/>
    <mergeCell ref="AC36:AE36"/>
    <mergeCell ref="N37:P37"/>
    <mergeCell ref="Q37:S37"/>
    <mergeCell ref="T37:V37"/>
    <mergeCell ref="W37:Y37"/>
    <mergeCell ref="Z37:AB37"/>
    <mergeCell ref="N36:P36"/>
    <mergeCell ref="Q36:S36"/>
    <mergeCell ref="N33:P33"/>
    <mergeCell ref="Q33:S33"/>
    <mergeCell ref="T33:V33"/>
    <mergeCell ref="W33:Y33"/>
    <mergeCell ref="W34:Y34"/>
    <mergeCell ref="W36:Y36"/>
    <mergeCell ref="Z28:AB29"/>
    <mergeCell ref="Z38:AB38"/>
    <mergeCell ref="B39:G39"/>
    <mergeCell ref="H39:J39"/>
    <mergeCell ref="K39:M39"/>
    <mergeCell ref="N39:P39"/>
    <mergeCell ref="Q39:S39"/>
    <mergeCell ref="T39:V39"/>
    <mergeCell ref="W39:Y39"/>
    <mergeCell ref="Z39:AB39"/>
    <mergeCell ref="B38:G38"/>
    <mergeCell ref="H38:J38"/>
    <mergeCell ref="K38:M38"/>
    <mergeCell ref="N38:P38"/>
    <mergeCell ref="Q38:S38"/>
    <mergeCell ref="T38:V38"/>
    <mergeCell ref="Z35:AB35"/>
    <mergeCell ref="B34:G34"/>
    <mergeCell ref="H34:J34"/>
    <mergeCell ref="K34:M34"/>
    <mergeCell ref="N34:P34"/>
    <mergeCell ref="Z9:AE9"/>
    <mergeCell ref="P44:T44"/>
    <mergeCell ref="L13:O13"/>
    <mergeCell ref="Z15:AB15"/>
    <mergeCell ref="AC39:AE39"/>
    <mergeCell ref="Q10:S10"/>
    <mergeCell ref="W32:Y32"/>
    <mergeCell ref="Z32:AB32"/>
    <mergeCell ref="W15:Y15"/>
    <mergeCell ref="Z36:AB36"/>
    <mergeCell ref="Z31:AB31"/>
    <mergeCell ref="Z34:AB34"/>
    <mergeCell ref="K37:M37"/>
    <mergeCell ref="K31:M31"/>
    <mergeCell ref="N31:P31"/>
    <mergeCell ref="Q31:S31"/>
    <mergeCell ref="T31:V31"/>
    <mergeCell ref="W31:Y31"/>
    <mergeCell ref="N35:P35"/>
    <mergeCell ref="W35:Y35"/>
    <mergeCell ref="Q34:S34"/>
    <mergeCell ref="T34:V34"/>
    <mergeCell ref="C44:J44"/>
    <mergeCell ref="A15:A16"/>
    <mergeCell ref="B15:D15"/>
    <mergeCell ref="E15:G15"/>
    <mergeCell ref="H15:J15"/>
    <mergeCell ref="K15:M15"/>
    <mergeCell ref="N15:P15"/>
    <mergeCell ref="Q15:S15"/>
    <mergeCell ref="T15:V15"/>
    <mergeCell ref="A28:A29"/>
    <mergeCell ref="B28:G29"/>
    <mergeCell ref="H28:J29"/>
    <mergeCell ref="K28:M29"/>
    <mergeCell ref="N28:Y28"/>
    <mergeCell ref="W29:Y29"/>
    <mergeCell ref="B37:G37"/>
    <mergeCell ref="H37:J37"/>
    <mergeCell ref="H31:J31"/>
    <mergeCell ref="K33:M33"/>
    <mergeCell ref="K44:M44"/>
    <mergeCell ref="W38:Y38"/>
  </mergeCells>
  <conditionalFormatting sqref="T17:U25 W17:X25 Z17:AA25 AC17:AD25">
    <cfRule type="containsBlanks" dxfId="14" priority="4">
      <formula>LEN(TRIM(T17))=0</formula>
    </cfRule>
  </conditionalFormatting>
  <conditionalFormatting sqref="D13">
    <cfRule type="containsBlanks" dxfId="13" priority="3">
      <formula>LEN(TRIM(D13))=0</formula>
    </cfRule>
  </conditionalFormatting>
  <conditionalFormatting sqref="K17:L25">
    <cfRule type="containsBlanks" dxfId="12" priority="1">
      <formula>LEN(TRIM(K17))=0</formula>
    </cfRule>
  </conditionalFormatting>
  <dataValidations count="2">
    <dataValidation allowBlank="1" showInputMessage="1" showErrorMessage="1" promptTitle="AVISO!" prompt="Colocar primero los ingresos, desertores, traslados y cancelaciones, y la matrícula actual se calculará automáticamente." sqref="H17:J26"/>
    <dataValidation allowBlank="1" showInputMessage="1" showErrorMessage="1" promptTitle="AVISO!" prompt="Si no hay inasistencias en este grado, para quitar el color rojo, colocar el número cero (0)." sqref="K17:L24"/>
  </dataValidations>
  <pageMargins left="0.39370078740157483" right="0.39370078740157483" top="0.39370078740157483" bottom="0.39370078740157483" header="0.31496062992125984" footer="0.31496062992125984"/>
  <pageSetup scale="92" orientation="landscape" horizontalDpi="300" verticalDpi="300" r:id="rId1"/>
  <headerFooter>
    <oddFooter>&amp;RLas Flores, Lempira 2019</oddFooter>
  </headerFooter>
  <rowBreaks count="1" manualBreakCount="1">
    <brk id="45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Check Box 1">
              <controlPr defaultSize="0" autoFill="0" autoLine="0" autoPict="0">
                <anchor moveWithCells="1">
                  <from>
                    <xdr:col>28</xdr:col>
                    <xdr:colOff>152400</xdr:colOff>
                    <xdr:row>9</xdr:row>
                    <xdr:rowOff>123825</xdr:rowOff>
                  </from>
                  <to>
                    <xdr:col>29</xdr:col>
                    <xdr:colOff>142875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0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123825</xdr:rowOff>
                  </from>
                  <to>
                    <xdr:col>9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1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123825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2" r:id="rId7" name="Check Box 4">
              <controlPr defaultSize="0" autoFill="0" autoLine="0" autoPict="0">
                <anchor moveWithCells="1">
                  <from>
                    <xdr:col>26</xdr:col>
                    <xdr:colOff>9525</xdr:colOff>
                    <xdr:row>9</xdr:row>
                    <xdr:rowOff>123825</xdr:rowOff>
                  </from>
                  <to>
                    <xdr:col>27</xdr:col>
                    <xdr:colOff>38100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5" r:id="rId8" name="Check Box 7">
              <controlPr defaultSize="0" autoFill="0" autoLine="0" autoPict="0">
                <anchor moveWithCells="1">
                  <from>
                    <xdr:col>9</xdr:col>
                    <xdr:colOff>200025</xdr:colOff>
                    <xdr:row>9</xdr:row>
                    <xdr:rowOff>133350</xdr:rowOff>
                  </from>
                  <to>
                    <xdr:col>10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6" r:id="rId9" name="Check Box 8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133350</xdr:rowOff>
                  </from>
                  <to>
                    <xdr:col>5</xdr:col>
                    <xdr:colOff>161925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7" r:id="rId10" name="Check Box 9">
              <controlPr defaultSize="0" autoFill="0" autoLine="0" autoPict="0">
                <anchor moveWithCells="1">
                  <from>
                    <xdr:col>6</xdr:col>
                    <xdr:colOff>285750</xdr:colOff>
                    <xdr:row>9</xdr:row>
                    <xdr:rowOff>133350</xdr:rowOff>
                  </from>
                  <to>
                    <xdr:col>7</xdr:col>
                    <xdr:colOff>200025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>
    <tabColor rgb="FF0070C0"/>
  </sheetPr>
  <dimension ref="A1:AE48"/>
  <sheetViews>
    <sheetView showGridLines="0" zoomScaleNormal="100" zoomScaleSheetLayoutView="100" zoomScalePageLayoutView="118" workbookViewId="0">
      <selection activeCell="D13" sqref="D13"/>
    </sheetView>
  </sheetViews>
  <sheetFormatPr baseColWidth="10" defaultRowHeight="14.25" x14ac:dyDescent="0.2"/>
  <cols>
    <col min="1" max="1" width="11.28515625" style="24" customWidth="1"/>
    <col min="2" max="3" width="4.42578125" style="24" customWidth="1"/>
    <col min="4" max="4" width="5" style="24" customWidth="1"/>
    <col min="5" max="6" width="4.42578125" style="24" customWidth="1"/>
    <col min="7" max="7" width="5" style="24" customWidth="1"/>
    <col min="8" max="9" width="4.42578125" style="24" customWidth="1"/>
    <col min="10" max="10" width="5" style="24" customWidth="1"/>
    <col min="11" max="12" width="4" style="24" customWidth="1"/>
    <col min="13" max="13" width="4.42578125" style="24" customWidth="1"/>
    <col min="14" max="16" width="5.85546875" style="24" bestFit="1" customWidth="1"/>
    <col min="17" max="19" width="5.7109375" style="24" customWidth="1"/>
    <col min="20" max="25" width="3.42578125" style="24" customWidth="1"/>
    <col min="26" max="31" width="3.42578125" style="29" customWidth="1"/>
    <col min="32" max="16384" width="11.42578125" style="24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8"/>
      <c r="O1" s="38"/>
      <c r="P1" s="3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8"/>
      <c r="O2" s="38"/>
      <c r="P2" s="3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5" customFormat="1" ht="15" x14ac:dyDescent="0.25">
      <c r="A4" s="283" t="s">
        <v>40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</row>
    <row r="5" spans="1:31" s="25" customFormat="1" ht="15" x14ac:dyDescent="0.25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</row>
    <row r="6" spans="1:31" s="25" customFormat="1" ht="15" x14ac:dyDescent="0.25">
      <c r="A6" s="283" t="s">
        <v>42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</row>
    <row r="7" spans="1:31" ht="15" x14ac:dyDescent="0.25">
      <c r="A7" s="284" t="s">
        <v>16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</row>
    <row r="8" spans="1:31" ht="2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7"/>
      <c r="O8" s="27"/>
      <c r="P8" s="27"/>
      <c r="Q8" s="25"/>
      <c r="Z8" s="24"/>
      <c r="AA8" s="24"/>
      <c r="AB8" s="24"/>
      <c r="AC8" s="24"/>
      <c r="AD8" s="24"/>
      <c r="AE8" s="24"/>
    </row>
    <row r="9" spans="1:31" s="28" customFormat="1" ht="15" customHeight="1" x14ac:dyDescent="0.2">
      <c r="A9" s="2" t="s">
        <v>31</v>
      </c>
      <c r="B9" s="3"/>
      <c r="C9" s="3"/>
      <c r="D9" s="3"/>
      <c r="E9" s="3"/>
      <c r="F9" s="289">
        <f>Jul!F9</f>
        <v>0</v>
      </c>
      <c r="G9" s="289"/>
      <c r="H9" s="289"/>
      <c r="I9" s="289"/>
      <c r="J9" s="289"/>
      <c r="K9" s="3"/>
      <c r="L9" s="2" t="s">
        <v>17</v>
      </c>
      <c r="M9" s="5"/>
      <c r="N9" s="3"/>
      <c r="O9" s="3"/>
      <c r="P9" s="3"/>
      <c r="Q9" s="278">
        <f>Jul!Q9</f>
        <v>0</v>
      </c>
      <c r="R9" s="278"/>
      <c r="S9" s="278"/>
      <c r="T9" s="3"/>
      <c r="U9" s="3"/>
      <c r="V9" s="2" t="s">
        <v>18</v>
      </c>
      <c r="W9" s="3"/>
      <c r="X9" s="3"/>
      <c r="Y9" s="3"/>
      <c r="Z9" s="289">
        <f>Jul!Z9</f>
        <v>0</v>
      </c>
      <c r="AA9" s="289"/>
      <c r="AB9" s="289"/>
      <c r="AC9" s="289"/>
      <c r="AD9" s="289"/>
      <c r="AE9" s="289"/>
    </row>
    <row r="10" spans="1:31" s="28" customFormat="1" ht="12" x14ac:dyDescent="0.2">
      <c r="A10" s="2" t="s">
        <v>20</v>
      </c>
      <c r="B10" s="2"/>
      <c r="C10" s="3"/>
      <c r="D10" s="3"/>
      <c r="E10" s="3"/>
      <c r="F10" s="248">
        <f>Jul!F10</f>
        <v>0</v>
      </c>
      <c r="G10" s="248"/>
      <c r="H10" s="248"/>
      <c r="I10" s="248"/>
      <c r="J10" s="248"/>
      <c r="K10" s="40"/>
      <c r="L10" s="2" t="s">
        <v>21</v>
      </c>
      <c r="M10" s="3"/>
      <c r="N10" s="3"/>
      <c r="O10" s="6"/>
      <c r="P10" s="3"/>
      <c r="Q10" s="290">
        <f>Jul!Q10</f>
        <v>0</v>
      </c>
      <c r="R10" s="290"/>
      <c r="S10" s="290"/>
      <c r="T10" s="3"/>
      <c r="U10" s="3"/>
      <c r="V10" s="2" t="s">
        <v>19</v>
      </c>
      <c r="W10" s="3"/>
      <c r="X10" s="3"/>
      <c r="Y10" s="3"/>
      <c r="Z10" s="248">
        <f>Jul!Z10</f>
        <v>0</v>
      </c>
      <c r="AA10" s="248"/>
      <c r="AB10" s="248"/>
      <c r="AC10" s="248"/>
      <c r="AD10" s="248"/>
      <c r="AE10" s="248"/>
    </row>
    <row r="11" spans="1:31" s="28" customFormat="1" ht="12" x14ac:dyDescent="0.2">
      <c r="A11" s="2" t="s">
        <v>25</v>
      </c>
      <c r="B11" s="5"/>
      <c r="C11" s="3"/>
      <c r="D11" s="3"/>
      <c r="E11" s="5" t="s">
        <v>59</v>
      </c>
      <c r="F11" s="3"/>
      <c r="G11" s="3" t="s">
        <v>60</v>
      </c>
      <c r="H11" s="3"/>
      <c r="I11" s="39" t="s">
        <v>26</v>
      </c>
      <c r="J11" s="3"/>
      <c r="K11" s="5"/>
      <c r="L11" s="3"/>
      <c r="M11" s="5"/>
      <c r="N11" s="3"/>
      <c r="O11" s="3"/>
      <c r="P11" s="3"/>
      <c r="Q11" s="3"/>
      <c r="R11" s="41"/>
      <c r="S11" s="3"/>
      <c r="T11" s="3"/>
      <c r="U11" s="3"/>
      <c r="V11" s="2" t="s">
        <v>22</v>
      </c>
      <c r="W11" s="3"/>
      <c r="X11" s="3"/>
      <c r="Y11" s="5" t="s">
        <v>23</v>
      </c>
      <c r="Z11" s="3"/>
      <c r="AA11" s="3"/>
      <c r="AB11" s="42" t="s">
        <v>24</v>
      </c>
      <c r="AC11" s="42"/>
      <c r="AD11" s="3"/>
      <c r="AE11" s="3"/>
    </row>
    <row r="12" spans="1:31" s="28" customFormat="1" ht="12" x14ac:dyDescent="0.2">
      <c r="A12" s="2" t="s">
        <v>53</v>
      </c>
      <c r="B12" s="5"/>
      <c r="C12" s="5"/>
      <c r="D12" s="3"/>
      <c r="E12" s="3"/>
      <c r="F12" s="5" t="s">
        <v>27</v>
      </c>
      <c r="G12" s="3"/>
      <c r="H12" s="5" t="s">
        <v>28</v>
      </c>
      <c r="I12" s="3"/>
      <c r="J12" s="5"/>
      <c r="K12" s="3"/>
      <c r="L12" s="3"/>
      <c r="M12" s="3"/>
      <c r="N12" s="8"/>
      <c r="O12" s="8"/>
      <c r="P12" s="8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28" customFormat="1" ht="15" customHeight="1" x14ac:dyDescent="0.2">
      <c r="A13" s="2" t="s">
        <v>29</v>
      </c>
      <c r="B13" s="5"/>
      <c r="C13" s="3"/>
      <c r="D13" s="57"/>
      <c r="E13" s="5"/>
      <c r="F13" s="3"/>
      <c r="G13" s="3"/>
      <c r="H13" s="3"/>
      <c r="I13" s="3"/>
      <c r="J13" s="3"/>
      <c r="K13" s="2" t="s">
        <v>30</v>
      </c>
      <c r="L13" s="254" t="s">
        <v>78</v>
      </c>
      <c r="M13" s="254"/>
      <c r="N13" s="254"/>
      <c r="O13" s="254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7.5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8"/>
      <c r="AD14" s="38"/>
      <c r="AE14" s="38"/>
    </row>
    <row r="15" spans="1:31" s="30" customFormat="1" ht="28.5" customHeight="1" x14ac:dyDescent="0.25">
      <c r="A15" s="264" t="s">
        <v>39</v>
      </c>
      <c r="B15" s="249" t="s">
        <v>43</v>
      </c>
      <c r="C15" s="250"/>
      <c r="D15" s="251"/>
      <c r="E15" s="269" t="s">
        <v>15</v>
      </c>
      <c r="F15" s="250"/>
      <c r="G15" s="270"/>
      <c r="H15" s="249" t="s">
        <v>37</v>
      </c>
      <c r="I15" s="250"/>
      <c r="J15" s="251"/>
      <c r="K15" s="269" t="s">
        <v>44</v>
      </c>
      <c r="L15" s="250"/>
      <c r="M15" s="270"/>
      <c r="N15" s="249" t="s">
        <v>45</v>
      </c>
      <c r="O15" s="250"/>
      <c r="P15" s="251"/>
      <c r="Q15" s="269" t="s">
        <v>46</v>
      </c>
      <c r="R15" s="250"/>
      <c r="S15" s="270"/>
      <c r="T15" s="249" t="s">
        <v>0</v>
      </c>
      <c r="U15" s="250"/>
      <c r="V15" s="251"/>
      <c r="W15" s="269" t="s">
        <v>2</v>
      </c>
      <c r="X15" s="250"/>
      <c r="Y15" s="270"/>
      <c r="Z15" s="249" t="s">
        <v>1</v>
      </c>
      <c r="AA15" s="250"/>
      <c r="AB15" s="251"/>
      <c r="AC15" s="279" t="s">
        <v>65</v>
      </c>
      <c r="AD15" s="280"/>
      <c r="AE15" s="281"/>
    </row>
    <row r="16" spans="1:31" s="31" customFormat="1" ht="13.5" thickBot="1" x14ac:dyDescent="0.25">
      <c r="A16" s="287"/>
      <c r="B16" s="58" t="s">
        <v>3</v>
      </c>
      <c r="C16" s="59" t="s">
        <v>4</v>
      </c>
      <c r="D16" s="60" t="s">
        <v>5</v>
      </c>
      <c r="E16" s="61" t="s">
        <v>3</v>
      </c>
      <c r="F16" s="59" t="s">
        <v>4</v>
      </c>
      <c r="G16" s="62" t="s">
        <v>5</v>
      </c>
      <c r="H16" s="63" t="s">
        <v>3</v>
      </c>
      <c r="I16" s="64" t="s">
        <v>4</v>
      </c>
      <c r="J16" s="65" t="s">
        <v>5</v>
      </c>
      <c r="K16" s="61" t="s">
        <v>3</v>
      </c>
      <c r="L16" s="59" t="s">
        <v>4</v>
      </c>
      <c r="M16" s="62" t="s">
        <v>5</v>
      </c>
      <c r="N16" s="58" t="s">
        <v>3</v>
      </c>
      <c r="O16" s="59" t="s">
        <v>4</v>
      </c>
      <c r="P16" s="60" t="s">
        <v>5</v>
      </c>
      <c r="Q16" s="61" t="s">
        <v>3</v>
      </c>
      <c r="R16" s="59" t="s">
        <v>4</v>
      </c>
      <c r="S16" s="62" t="s">
        <v>5</v>
      </c>
      <c r="T16" s="58" t="s">
        <v>3</v>
      </c>
      <c r="U16" s="59" t="s">
        <v>4</v>
      </c>
      <c r="V16" s="60" t="s">
        <v>5</v>
      </c>
      <c r="W16" s="61" t="s">
        <v>3</v>
      </c>
      <c r="X16" s="59" t="s">
        <v>4</v>
      </c>
      <c r="Y16" s="62" t="s">
        <v>5</v>
      </c>
      <c r="Z16" s="66" t="s">
        <v>3</v>
      </c>
      <c r="AA16" s="67" t="s">
        <v>4</v>
      </c>
      <c r="AB16" s="68" t="s">
        <v>5</v>
      </c>
      <c r="AC16" s="69" t="s">
        <v>3</v>
      </c>
      <c r="AD16" s="67" t="s">
        <v>4</v>
      </c>
      <c r="AE16" s="68" t="s">
        <v>5</v>
      </c>
    </row>
    <row r="17" spans="1:31" s="31" customFormat="1" ht="12.75" x14ac:dyDescent="0.2">
      <c r="A17" s="43" t="s">
        <v>6</v>
      </c>
      <c r="B17" s="165">
        <f>Jul!B17</f>
        <v>0</v>
      </c>
      <c r="C17" s="166">
        <f>Jul!C17</f>
        <v>0</v>
      </c>
      <c r="D17" s="167">
        <f t="shared" ref="D17:D25" si="0">SUM(B17:C17)</f>
        <v>0</v>
      </c>
      <c r="E17" s="168">
        <f>Jul!H17</f>
        <v>0</v>
      </c>
      <c r="F17" s="166">
        <f>Jul!I17</f>
        <v>0</v>
      </c>
      <c r="G17" s="169">
        <f t="shared" ref="G17:G25" si="1">SUM(E17:F17)</f>
        <v>0</v>
      </c>
      <c r="H17" s="144">
        <f>E17+T17-W17-Z17-AC17</f>
        <v>0</v>
      </c>
      <c r="I17" s="145">
        <f>F17+U17-X17-AA17-AD17</f>
        <v>0</v>
      </c>
      <c r="J17" s="146">
        <f t="shared" ref="J17:J25" si="2">SUM(H17:I17)</f>
        <v>0</v>
      </c>
      <c r="K17" s="158"/>
      <c r="L17" s="139"/>
      <c r="M17" s="122">
        <f>SUM(K17:L17)</f>
        <v>0</v>
      </c>
      <c r="N17" s="216">
        <f t="shared" ref="N17:N26" si="3">IFERROR(H17-(K17/D$13),0)</f>
        <v>0</v>
      </c>
      <c r="O17" s="111">
        <f t="shared" ref="O17:O26" si="4">IFERROR(I17-(L17/D$13),0)</f>
        <v>0</v>
      </c>
      <c r="P17" s="217">
        <f t="shared" ref="P17:P26" si="5">IFERROR(J17-(M17/D$13),0)</f>
        <v>0</v>
      </c>
      <c r="Q17" s="112">
        <f>IFERROR((N17*100)/H17,0)</f>
        <v>0</v>
      </c>
      <c r="R17" s="112">
        <f t="shared" ref="R17:S26" si="6">IFERROR((O17*100)/I17,0)</f>
        <v>0</v>
      </c>
      <c r="S17" s="112">
        <f t="shared" si="6"/>
        <v>0</v>
      </c>
      <c r="T17" s="196"/>
      <c r="U17" s="197"/>
      <c r="V17" s="198">
        <f>SUM(T17:U17)</f>
        <v>0</v>
      </c>
      <c r="W17" s="196"/>
      <c r="X17" s="197"/>
      <c r="Y17" s="199">
        <f>SUM(W17:X17)</f>
        <v>0</v>
      </c>
      <c r="Z17" s="196"/>
      <c r="AA17" s="197"/>
      <c r="AB17" s="198">
        <f>SUM(Z17:AA17)</f>
        <v>0</v>
      </c>
      <c r="AC17" s="196"/>
      <c r="AD17" s="197"/>
      <c r="AE17" s="198">
        <f>SUM(AC17:AD17)</f>
        <v>0</v>
      </c>
    </row>
    <row r="18" spans="1:31" s="31" customFormat="1" ht="12.75" x14ac:dyDescent="0.2">
      <c r="A18" s="44" t="s">
        <v>7</v>
      </c>
      <c r="B18" s="173">
        <f>Jul!B18</f>
        <v>0</v>
      </c>
      <c r="C18" s="160">
        <f>Jul!C18</f>
        <v>0</v>
      </c>
      <c r="D18" s="125">
        <f t="shared" si="0"/>
        <v>0</v>
      </c>
      <c r="E18" s="159">
        <f>Jul!H18</f>
        <v>0</v>
      </c>
      <c r="F18" s="160">
        <f>Jul!I18</f>
        <v>0</v>
      </c>
      <c r="G18" s="127">
        <f t="shared" si="1"/>
        <v>0</v>
      </c>
      <c r="H18" s="147">
        <f t="shared" ref="H18:H25" si="7">E18+T18-W18-Z18-AC18</f>
        <v>0</v>
      </c>
      <c r="I18" s="148">
        <f t="shared" ref="I18:I25" si="8">F18+U18-X18-AA18-AD18</f>
        <v>0</v>
      </c>
      <c r="J18" s="149">
        <f t="shared" si="2"/>
        <v>0</v>
      </c>
      <c r="K18" s="161"/>
      <c r="L18" s="141"/>
      <c r="M18" s="127">
        <f t="shared" ref="M18:M25" si="9">SUM(K18:L18)</f>
        <v>0</v>
      </c>
      <c r="N18" s="218">
        <f t="shared" si="3"/>
        <v>0</v>
      </c>
      <c r="O18" s="113">
        <f t="shared" si="4"/>
        <v>0</v>
      </c>
      <c r="P18" s="219">
        <f t="shared" si="5"/>
        <v>0</v>
      </c>
      <c r="Q18" s="114">
        <f t="shared" ref="Q18:Q26" si="10">IFERROR((N18*100)/H18,0)</f>
        <v>0</v>
      </c>
      <c r="R18" s="114">
        <f t="shared" si="6"/>
        <v>0</v>
      </c>
      <c r="S18" s="114">
        <f t="shared" si="6"/>
        <v>0</v>
      </c>
      <c r="T18" s="200"/>
      <c r="U18" s="201"/>
      <c r="V18" s="202">
        <f t="shared" ref="V18:V25" si="11">SUM(T18:U18)</f>
        <v>0</v>
      </c>
      <c r="W18" s="200"/>
      <c r="X18" s="201"/>
      <c r="Y18" s="203">
        <f t="shared" ref="Y18:Y25" si="12">SUM(W18:X18)</f>
        <v>0</v>
      </c>
      <c r="Z18" s="200"/>
      <c r="AA18" s="201"/>
      <c r="AB18" s="202">
        <f t="shared" ref="AB18:AB25" si="13">SUM(Z18:AA18)</f>
        <v>0</v>
      </c>
      <c r="AC18" s="200"/>
      <c r="AD18" s="201"/>
      <c r="AE18" s="202">
        <f t="shared" ref="AE18:AE25" si="14">SUM(AC18:AD18)</f>
        <v>0</v>
      </c>
    </row>
    <row r="19" spans="1:31" s="31" customFormat="1" ht="12.75" x14ac:dyDescent="0.2">
      <c r="A19" s="44" t="s">
        <v>8</v>
      </c>
      <c r="B19" s="173">
        <f>Jul!B19</f>
        <v>0</v>
      </c>
      <c r="C19" s="160">
        <f>Jul!C19</f>
        <v>0</v>
      </c>
      <c r="D19" s="125">
        <f t="shared" si="0"/>
        <v>0</v>
      </c>
      <c r="E19" s="159">
        <f>Jul!H19</f>
        <v>0</v>
      </c>
      <c r="F19" s="160">
        <f>Jul!I19</f>
        <v>0</v>
      </c>
      <c r="G19" s="127">
        <f t="shared" si="1"/>
        <v>0</v>
      </c>
      <c r="H19" s="147">
        <f t="shared" si="7"/>
        <v>0</v>
      </c>
      <c r="I19" s="148">
        <f t="shared" si="8"/>
        <v>0</v>
      </c>
      <c r="J19" s="149">
        <f t="shared" si="2"/>
        <v>0</v>
      </c>
      <c r="K19" s="161"/>
      <c r="L19" s="141"/>
      <c r="M19" s="127">
        <f t="shared" si="9"/>
        <v>0</v>
      </c>
      <c r="N19" s="218">
        <f t="shared" si="3"/>
        <v>0</v>
      </c>
      <c r="O19" s="113">
        <f t="shared" si="4"/>
        <v>0</v>
      </c>
      <c r="P19" s="219">
        <f t="shared" si="5"/>
        <v>0</v>
      </c>
      <c r="Q19" s="114">
        <f t="shared" si="10"/>
        <v>0</v>
      </c>
      <c r="R19" s="114">
        <f t="shared" si="6"/>
        <v>0</v>
      </c>
      <c r="S19" s="114">
        <f t="shared" si="6"/>
        <v>0</v>
      </c>
      <c r="T19" s="200"/>
      <c r="U19" s="201"/>
      <c r="V19" s="202">
        <f t="shared" si="11"/>
        <v>0</v>
      </c>
      <c r="W19" s="200"/>
      <c r="X19" s="201"/>
      <c r="Y19" s="203">
        <f t="shared" si="12"/>
        <v>0</v>
      </c>
      <c r="Z19" s="200"/>
      <c r="AA19" s="201"/>
      <c r="AB19" s="202">
        <f t="shared" si="13"/>
        <v>0</v>
      </c>
      <c r="AC19" s="200"/>
      <c r="AD19" s="201"/>
      <c r="AE19" s="202">
        <f t="shared" si="14"/>
        <v>0</v>
      </c>
    </row>
    <row r="20" spans="1:31" s="31" customFormat="1" ht="12.75" x14ac:dyDescent="0.2">
      <c r="A20" s="44" t="s">
        <v>9</v>
      </c>
      <c r="B20" s="173">
        <f>Jul!B20</f>
        <v>0</v>
      </c>
      <c r="C20" s="160">
        <f>Jul!C20</f>
        <v>0</v>
      </c>
      <c r="D20" s="125">
        <f t="shared" si="0"/>
        <v>0</v>
      </c>
      <c r="E20" s="159">
        <f>Jul!H20</f>
        <v>0</v>
      </c>
      <c r="F20" s="160">
        <f>Jul!I20</f>
        <v>0</v>
      </c>
      <c r="G20" s="127">
        <f t="shared" si="1"/>
        <v>0</v>
      </c>
      <c r="H20" s="147">
        <f t="shared" si="7"/>
        <v>0</v>
      </c>
      <c r="I20" s="148">
        <f t="shared" si="8"/>
        <v>0</v>
      </c>
      <c r="J20" s="149">
        <f t="shared" si="2"/>
        <v>0</v>
      </c>
      <c r="K20" s="161"/>
      <c r="L20" s="141"/>
      <c r="M20" s="127">
        <f t="shared" si="9"/>
        <v>0</v>
      </c>
      <c r="N20" s="218">
        <f t="shared" si="3"/>
        <v>0</v>
      </c>
      <c r="O20" s="113">
        <f t="shared" si="4"/>
        <v>0</v>
      </c>
      <c r="P20" s="219">
        <f t="shared" si="5"/>
        <v>0</v>
      </c>
      <c r="Q20" s="114">
        <f t="shared" si="10"/>
        <v>0</v>
      </c>
      <c r="R20" s="114">
        <f t="shared" si="6"/>
        <v>0</v>
      </c>
      <c r="S20" s="114">
        <f t="shared" si="6"/>
        <v>0</v>
      </c>
      <c r="T20" s="200"/>
      <c r="U20" s="201"/>
      <c r="V20" s="202">
        <f t="shared" si="11"/>
        <v>0</v>
      </c>
      <c r="W20" s="200"/>
      <c r="X20" s="201"/>
      <c r="Y20" s="203">
        <f t="shared" si="12"/>
        <v>0</v>
      </c>
      <c r="Z20" s="200"/>
      <c r="AA20" s="201"/>
      <c r="AB20" s="202">
        <f t="shared" si="13"/>
        <v>0</v>
      </c>
      <c r="AC20" s="200"/>
      <c r="AD20" s="201"/>
      <c r="AE20" s="202">
        <f t="shared" si="14"/>
        <v>0</v>
      </c>
    </row>
    <row r="21" spans="1:31" s="31" customFormat="1" ht="12.75" x14ac:dyDescent="0.2">
      <c r="A21" s="44" t="s">
        <v>10</v>
      </c>
      <c r="B21" s="173">
        <f>Jul!B21</f>
        <v>0</v>
      </c>
      <c r="C21" s="160">
        <f>Jul!C21</f>
        <v>0</v>
      </c>
      <c r="D21" s="125">
        <f t="shared" si="0"/>
        <v>0</v>
      </c>
      <c r="E21" s="159">
        <f>Jul!H21</f>
        <v>0</v>
      </c>
      <c r="F21" s="160">
        <f>Jul!I21</f>
        <v>0</v>
      </c>
      <c r="G21" s="127">
        <f t="shared" si="1"/>
        <v>0</v>
      </c>
      <c r="H21" s="147">
        <f t="shared" si="7"/>
        <v>0</v>
      </c>
      <c r="I21" s="148">
        <f t="shared" si="8"/>
        <v>0</v>
      </c>
      <c r="J21" s="149">
        <f t="shared" si="2"/>
        <v>0</v>
      </c>
      <c r="K21" s="161"/>
      <c r="L21" s="141"/>
      <c r="M21" s="127">
        <f t="shared" si="9"/>
        <v>0</v>
      </c>
      <c r="N21" s="218">
        <f t="shared" si="3"/>
        <v>0</v>
      </c>
      <c r="O21" s="113">
        <f t="shared" si="4"/>
        <v>0</v>
      </c>
      <c r="P21" s="219">
        <f t="shared" si="5"/>
        <v>0</v>
      </c>
      <c r="Q21" s="114">
        <f t="shared" si="10"/>
        <v>0</v>
      </c>
      <c r="R21" s="114">
        <f t="shared" si="6"/>
        <v>0</v>
      </c>
      <c r="S21" s="114">
        <f t="shared" si="6"/>
        <v>0</v>
      </c>
      <c r="T21" s="200"/>
      <c r="U21" s="201"/>
      <c r="V21" s="202">
        <f t="shared" si="11"/>
        <v>0</v>
      </c>
      <c r="W21" s="200"/>
      <c r="X21" s="201"/>
      <c r="Y21" s="203">
        <f t="shared" si="12"/>
        <v>0</v>
      </c>
      <c r="Z21" s="200"/>
      <c r="AA21" s="201"/>
      <c r="AB21" s="202">
        <f t="shared" si="13"/>
        <v>0</v>
      </c>
      <c r="AC21" s="200"/>
      <c r="AD21" s="201"/>
      <c r="AE21" s="202">
        <f t="shared" si="14"/>
        <v>0</v>
      </c>
    </row>
    <row r="22" spans="1:31" s="31" customFormat="1" ht="12.75" x14ac:dyDescent="0.2">
      <c r="A22" s="44" t="s">
        <v>11</v>
      </c>
      <c r="B22" s="173">
        <f>Jul!B22</f>
        <v>0</v>
      </c>
      <c r="C22" s="160">
        <f>Jul!C22</f>
        <v>0</v>
      </c>
      <c r="D22" s="125">
        <f t="shared" si="0"/>
        <v>0</v>
      </c>
      <c r="E22" s="159">
        <f>Jul!H22</f>
        <v>0</v>
      </c>
      <c r="F22" s="160">
        <f>Jul!I22</f>
        <v>0</v>
      </c>
      <c r="G22" s="127">
        <f t="shared" si="1"/>
        <v>0</v>
      </c>
      <c r="H22" s="147">
        <f t="shared" si="7"/>
        <v>0</v>
      </c>
      <c r="I22" s="148">
        <f t="shared" si="8"/>
        <v>0</v>
      </c>
      <c r="J22" s="149">
        <f t="shared" si="2"/>
        <v>0</v>
      </c>
      <c r="K22" s="161"/>
      <c r="L22" s="141"/>
      <c r="M22" s="127">
        <f t="shared" si="9"/>
        <v>0</v>
      </c>
      <c r="N22" s="218">
        <f t="shared" si="3"/>
        <v>0</v>
      </c>
      <c r="O22" s="113">
        <f t="shared" si="4"/>
        <v>0</v>
      </c>
      <c r="P22" s="219">
        <f t="shared" si="5"/>
        <v>0</v>
      </c>
      <c r="Q22" s="114">
        <f t="shared" si="10"/>
        <v>0</v>
      </c>
      <c r="R22" s="114">
        <f t="shared" si="6"/>
        <v>0</v>
      </c>
      <c r="S22" s="114">
        <f t="shared" si="6"/>
        <v>0</v>
      </c>
      <c r="T22" s="200"/>
      <c r="U22" s="201"/>
      <c r="V22" s="202">
        <f t="shared" si="11"/>
        <v>0</v>
      </c>
      <c r="W22" s="200"/>
      <c r="X22" s="201"/>
      <c r="Y22" s="203">
        <f t="shared" si="12"/>
        <v>0</v>
      </c>
      <c r="Z22" s="200"/>
      <c r="AA22" s="201"/>
      <c r="AB22" s="202">
        <f t="shared" si="13"/>
        <v>0</v>
      </c>
      <c r="AC22" s="200"/>
      <c r="AD22" s="201"/>
      <c r="AE22" s="202">
        <f t="shared" si="14"/>
        <v>0</v>
      </c>
    </row>
    <row r="23" spans="1:31" s="31" customFormat="1" ht="12.75" x14ac:dyDescent="0.2">
      <c r="A23" s="44" t="s">
        <v>14</v>
      </c>
      <c r="B23" s="173">
        <f>Jul!B23</f>
        <v>0</v>
      </c>
      <c r="C23" s="160">
        <f>Jul!C23</f>
        <v>0</v>
      </c>
      <c r="D23" s="125">
        <f t="shared" si="0"/>
        <v>0</v>
      </c>
      <c r="E23" s="159">
        <f>Jul!H23</f>
        <v>0</v>
      </c>
      <c r="F23" s="160">
        <f>Jul!I23</f>
        <v>0</v>
      </c>
      <c r="G23" s="127">
        <f t="shared" si="1"/>
        <v>0</v>
      </c>
      <c r="H23" s="147">
        <f t="shared" si="7"/>
        <v>0</v>
      </c>
      <c r="I23" s="148">
        <f t="shared" si="8"/>
        <v>0</v>
      </c>
      <c r="J23" s="149">
        <f t="shared" si="2"/>
        <v>0</v>
      </c>
      <c r="K23" s="161"/>
      <c r="L23" s="141"/>
      <c r="M23" s="127">
        <f t="shared" si="9"/>
        <v>0</v>
      </c>
      <c r="N23" s="218">
        <f t="shared" si="3"/>
        <v>0</v>
      </c>
      <c r="O23" s="113">
        <f t="shared" si="4"/>
        <v>0</v>
      </c>
      <c r="P23" s="219">
        <f t="shared" si="5"/>
        <v>0</v>
      </c>
      <c r="Q23" s="114">
        <f t="shared" si="10"/>
        <v>0</v>
      </c>
      <c r="R23" s="114">
        <f t="shared" si="6"/>
        <v>0</v>
      </c>
      <c r="S23" s="114">
        <f t="shared" si="6"/>
        <v>0</v>
      </c>
      <c r="T23" s="200"/>
      <c r="U23" s="201"/>
      <c r="V23" s="202">
        <f t="shared" si="11"/>
        <v>0</v>
      </c>
      <c r="W23" s="200"/>
      <c r="X23" s="201"/>
      <c r="Y23" s="203">
        <f t="shared" si="12"/>
        <v>0</v>
      </c>
      <c r="Z23" s="200"/>
      <c r="AA23" s="201"/>
      <c r="AB23" s="202">
        <f t="shared" si="13"/>
        <v>0</v>
      </c>
      <c r="AC23" s="200"/>
      <c r="AD23" s="201"/>
      <c r="AE23" s="202">
        <f t="shared" si="14"/>
        <v>0</v>
      </c>
    </row>
    <row r="24" spans="1:31" s="31" customFormat="1" ht="12.75" x14ac:dyDescent="0.2">
      <c r="A24" s="213" t="s">
        <v>12</v>
      </c>
      <c r="B24" s="173">
        <f>Jul!B24</f>
        <v>0</v>
      </c>
      <c r="C24" s="160">
        <f>Jul!C24</f>
        <v>0</v>
      </c>
      <c r="D24" s="125">
        <f t="shared" si="0"/>
        <v>0</v>
      </c>
      <c r="E24" s="159">
        <f>Jul!H24</f>
        <v>0</v>
      </c>
      <c r="F24" s="160">
        <f>Jul!I24</f>
        <v>0</v>
      </c>
      <c r="G24" s="127">
        <f t="shared" si="1"/>
        <v>0</v>
      </c>
      <c r="H24" s="147">
        <f t="shared" si="7"/>
        <v>0</v>
      </c>
      <c r="I24" s="148">
        <f t="shared" si="8"/>
        <v>0</v>
      </c>
      <c r="J24" s="149">
        <f t="shared" si="2"/>
        <v>0</v>
      </c>
      <c r="K24" s="161"/>
      <c r="L24" s="141"/>
      <c r="M24" s="127">
        <f t="shared" si="9"/>
        <v>0</v>
      </c>
      <c r="N24" s="218">
        <f t="shared" si="3"/>
        <v>0</v>
      </c>
      <c r="O24" s="113">
        <f t="shared" si="4"/>
        <v>0</v>
      </c>
      <c r="P24" s="219">
        <f t="shared" si="5"/>
        <v>0</v>
      </c>
      <c r="Q24" s="114">
        <f t="shared" si="10"/>
        <v>0</v>
      </c>
      <c r="R24" s="114">
        <f t="shared" si="6"/>
        <v>0</v>
      </c>
      <c r="S24" s="114">
        <f t="shared" si="6"/>
        <v>0</v>
      </c>
      <c r="T24" s="200"/>
      <c r="U24" s="201"/>
      <c r="V24" s="202">
        <f t="shared" si="11"/>
        <v>0</v>
      </c>
      <c r="W24" s="200"/>
      <c r="X24" s="201"/>
      <c r="Y24" s="203">
        <f t="shared" si="12"/>
        <v>0</v>
      </c>
      <c r="Z24" s="200"/>
      <c r="AA24" s="201"/>
      <c r="AB24" s="202">
        <f t="shared" si="13"/>
        <v>0</v>
      </c>
      <c r="AC24" s="200"/>
      <c r="AD24" s="201"/>
      <c r="AE24" s="202">
        <f t="shared" si="14"/>
        <v>0</v>
      </c>
    </row>
    <row r="25" spans="1:31" s="31" customFormat="1" ht="13.5" thickBot="1" x14ac:dyDescent="0.25">
      <c r="A25" s="215" t="s">
        <v>13</v>
      </c>
      <c r="B25" s="174">
        <f>Jul!B25</f>
        <v>0</v>
      </c>
      <c r="C25" s="175">
        <f>Jul!C25</f>
        <v>0</v>
      </c>
      <c r="D25" s="176">
        <f t="shared" si="0"/>
        <v>0</v>
      </c>
      <c r="E25" s="177">
        <f>Jul!H25</f>
        <v>0</v>
      </c>
      <c r="F25" s="175">
        <f>Jul!I25</f>
        <v>0</v>
      </c>
      <c r="G25" s="178">
        <f t="shared" si="1"/>
        <v>0</v>
      </c>
      <c r="H25" s="150">
        <f t="shared" si="7"/>
        <v>0</v>
      </c>
      <c r="I25" s="151">
        <f t="shared" si="8"/>
        <v>0</v>
      </c>
      <c r="J25" s="152">
        <f t="shared" si="2"/>
        <v>0</v>
      </c>
      <c r="K25" s="164"/>
      <c r="L25" s="143"/>
      <c r="M25" s="132">
        <f t="shared" si="9"/>
        <v>0</v>
      </c>
      <c r="N25" s="220">
        <f t="shared" si="3"/>
        <v>0</v>
      </c>
      <c r="O25" s="115">
        <f t="shared" si="4"/>
        <v>0</v>
      </c>
      <c r="P25" s="221">
        <f t="shared" si="5"/>
        <v>0</v>
      </c>
      <c r="Q25" s="116">
        <f t="shared" si="10"/>
        <v>0</v>
      </c>
      <c r="R25" s="116">
        <f t="shared" si="6"/>
        <v>0</v>
      </c>
      <c r="S25" s="116">
        <f t="shared" si="6"/>
        <v>0</v>
      </c>
      <c r="T25" s="204"/>
      <c r="U25" s="205"/>
      <c r="V25" s="206">
        <f t="shared" si="11"/>
        <v>0</v>
      </c>
      <c r="W25" s="204"/>
      <c r="X25" s="205"/>
      <c r="Y25" s="207">
        <f t="shared" si="12"/>
        <v>0</v>
      </c>
      <c r="Z25" s="204"/>
      <c r="AA25" s="205"/>
      <c r="AB25" s="206">
        <f t="shared" si="13"/>
        <v>0</v>
      </c>
      <c r="AC25" s="204"/>
      <c r="AD25" s="205"/>
      <c r="AE25" s="206">
        <f t="shared" si="14"/>
        <v>0</v>
      </c>
    </row>
    <row r="26" spans="1:31" s="32" customFormat="1" ht="14.25" customHeight="1" thickBot="1" x14ac:dyDescent="0.25">
      <c r="A26" s="45" t="s">
        <v>38</v>
      </c>
      <c r="B26" s="182">
        <f t="shared" ref="B26:J26" si="15">SUM(B17:B25)</f>
        <v>0</v>
      </c>
      <c r="C26" s="183">
        <f t="shared" si="15"/>
        <v>0</v>
      </c>
      <c r="D26" s="184">
        <f t="shared" si="15"/>
        <v>0</v>
      </c>
      <c r="E26" s="185">
        <f t="shared" si="15"/>
        <v>0</v>
      </c>
      <c r="F26" s="183">
        <f t="shared" si="15"/>
        <v>0</v>
      </c>
      <c r="G26" s="186">
        <f t="shared" si="15"/>
        <v>0</v>
      </c>
      <c r="H26" s="153">
        <f t="shared" si="15"/>
        <v>0</v>
      </c>
      <c r="I26" s="154">
        <f t="shared" si="15"/>
        <v>0</v>
      </c>
      <c r="J26" s="155">
        <f t="shared" si="15"/>
        <v>0</v>
      </c>
      <c r="K26" s="136">
        <f>SUM(K17:K25)</f>
        <v>0</v>
      </c>
      <c r="L26" s="134">
        <f>SUM(L17:L25)</f>
        <v>0</v>
      </c>
      <c r="M26" s="137">
        <f>SUM(K26:L26)</f>
        <v>0</v>
      </c>
      <c r="N26" s="222">
        <f t="shared" si="3"/>
        <v>0</v>
      </c>
      <c r="O26" s="117">
        <f t="shared" si="4"/>
        <v>0</v>
      </c>
      <c r="P26" s="223">
        <f t="shared" si="5"/>
        <v>0</v>
      </c>
      <c r="Q26" s="116">
        <f t="shared" si="10"/>
        <v>0</v>
      </c>
      <c r="R26" s="116">
        <f t="shared" si="6"/>
        <v>0</v>
      </c>
      <c r="S26" s="116">
        <f t="shared" si="6"/>
        <v>0</v>
      </c>
      <c r="T26" s="182">
        <f>SUM(T17:T25)</f>
        <v>0</v>
      </c>
      <c r="U26" s="183">
        <f t="shared" ref="U26:AE26" si="16">SUM(U17:U25)</f>
        <v>0</v>
      </c>
      <c r="V26" s="184">
        <f t="shared" si="16"/>
        <v>0</v>
      </c>
      <c r="W26" s="185">
        <f t="shared" si="16"/>
        <v>0</v>
      </c>
      <c r="X26" s="183">
        <f t="shared" si="16"/>
        <v>0</v>
      </c>
      <c r="Y26" s="186">
        <f t="shared" si="16"/>
        <v>0</v>
      </c>
      <c r="Z26" s="182">
        <f t="shared" si="16"/>
        <v>0</v>
      </c>
      <c r="AA26" s="183">
        <f t="shared" si="16"/>
        <v>0</v>
      </c>
      <c r="AB26" s="184">
        <f t="shared" si="16"/>
        <v>0</v>
      </c>
      <c r="AC26" s="182">
        <f t="shared" si="16"/>
        <v>0</v>
      </c>
      <c r="AD26" s="183">
        <f t="shared" si="16"/>
        <v>0</v>
      </c>
      <c r="AE26" s="184">
        <f t="shared" si="16"/>
        <v>0</v>
      </c>
    </row>
    <row r="27" spans="1:31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8"/>
      <c r="AA27" s="38"/>
      <c r="AB27" s="38"/>
      <c r="AC27" s="38"/>
      <c r="AD27" s="38"/>
      <c r="AE27" s="38"/>
    </row>
    <row r="28" spans="1:31" s="33" customFormat="1" ht="30.75" customHeight="1" x14ac:dyDescent="0.25">
      <c r="A28" s="271" t="s">
        <v>47</v>
      </c>
      <c r="B28" s="271" t="s">
        <v>48</v>
      </c>
      <c r="C28" s="271"/>
      <c r="D28" s="271"/>
      <c r="E28" s="271"/>
      <c r="F28" s="271"/>
      <c r="G28" s="271"/>
      <c r="H28" s="271" t="s">
        <v>32</v>
      </c>
      <c r="I28" s="271"/>
      <c r="J28" s="271"/>
      <c r="K28" s="271" t="s">
        <v>33</v>
      </c>
      <c r="L28" s="271"/>
      <c r="M28" s="271"/>
      <c r="N28" s="271" t="s">
        <v>49</v>
      </c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55" t="s">
        <v>52</v>
      </c>
      <c r="AA28" s="255"/>
      <c r="AB28" s="255"/>
      <c r="AC28" s="253"/>
      <c r="AD28" s="253"/>
      <c r="AE28" s="253"/>
    </row>
    <row r="29" spans="1:31" s="33" customFormat="1" ht="18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 t="s">
        <v>50</v>
      </c>
      <c r="O29" s="271"/>
      <c r="P29" s="271"/>
      <c r="Q29" s="271" t="s">
        <v>51</v>
      </c>
      <c r="R29" s="271"/>
      <c r="S29" s="271"/>
      <c r="T29" s="271" t="s">
        <v>34</v>
      </c>
      <c r="U29" s="271"/>
      <c r="V29" s="271"/>
      <c r="W29" s="271" t="s">
        <v>35</v>
      </c>
      <c r="X29" s="271"/>
      <c r="Y29" s="271"/>
      <c r="Z29" s="255"/>
      <c r="AA29" s="255"/>
      <c r="AB29" s="255"/>
      <c r="AC29" s="253"/>
      <c r="AD29" s="253"/>
      <c r="AE29" s="253"/>
    </row>
    <row r="30" spans="1:31" s="34" customFormat="1" ht="12" customHeight="1" x14ac:dyDescent="0.2">
      <c r="A30" s="102">
        <v>1</v>
      </c>
      <c r="B30" s="288">
        <f>Jul!B30</f>
        <v>0</v>
      </c>
      <c r="C30" s="288"/>
      <c r="D30" s="288"/>
      <c r="E30" s="288"/>
      <c r="F30" s="288"/>
      <c r="G30" s="288"/>
      <c r="H30" s="294" t="str">
        <f>Jul!H30</f>
        <v>DIRECTOR (A)</v>
      </c>
      <c r="I30" s="294"/>
      <c r="J30" s="294"/>
      <c r="K30" s="263" t="str">
        <f>Jul!K30</f>
        <v xml:space="preserve">PRIMERO </v>
      </c>
      <c r="L30" s="263"/>
      <c r="M30" s="263"/>
      <c r="N30" s="272">
        <v>0</v>
      </c>
      <c r="O30" s="272"/>
      <c r="P30" s="272"/>
      <c r="Q30" s="272">
        <v>0</v>
      </c>
      <c r="R30" s="272"/>
      <c r="S30" s="272"/>
      <c r="T30" s="272">
        <v>0</v>
      </c>
      <c r="U30" s="272"/>
      <c r="V30" s="272"/>
      <c r="W30" s="272">
        <v>0</v>
      </c>
      <c r="X30" s="272"/>
      <c r="Y30" s="272"/>
      <c r="Z30" s="256">
        <f t="shared" ref="Z30:Z39" si="17">(D$13)-N30-Q30-T30-W30</f>
        <v>0</v>
      </c>
      <c r="AA30" s="256"/>
      <c r="AB30" s="256"/>
      <c r="AC30" s="252"/>
      <c r="AD30" s="252"/>
      <c r="AE30" s="252"/>
    </row>
    <row r="31" spans="1:31" s="34" customFormat="1" ht="12" customHeight="1" x14ac:dyDescent="0.2">
      <c r="A31" s="102">
        <v>2</v>
      </c>
      <c r="B31" s="288" t="str">
        <f>Jul!B31</f>
        <v>Docente 2</v>
      </c>
      <c r="C31" s="288"/>
      <c r="D31" s="288"/>
      <c r="E31" s="288"/>
      <c r="F31" s="288"/>
      <c r="G31" s="288"/>
      <c r="H31" s="294" t="str">
        <f>Jul!H31</f>
        <v>SUB DIRECTOR (A)</v>
      </c>
      <c r="I31" s="294"/>
      <c r="J31" s="294"/>
      <c r="K31" s="263" t="str">
        <f>Jul!K31</f>
        <v>SEGUNDO</v>
      </c>
      <c r="L31" s="263"/>
      <c r="M31" s="263"/>
      <c r="N31" s="263">
        <v>0</v>
      </c>
      <c r="O31" s="263"/>
      <c r="P31" s="263"/>
      <c r="Q31" s="263">
        <v>0</v>
      </c>
      <c r="R31" s="263"/>
      <c r="S31" s="263"/>
      <c r="T31" s="263">
        <v>0</v>
      </c>
      <c r="U31" s="263"/>
      <c r="V31" s="263"/>
      <c r="W31" s="263">
        <v>0</v>
      </c>
      <c r="X31" s="263"/>
      <c r="Y31" s="263"/>
      <c r="Z31" s="256">
        <f t="shared" si="17"/>
        <v>0</v>
      </c>
      <c r="AA31" s="256"/>
      <c r="AB31" s="256"/>
      <c r="AC31" s="252"/>
      <c r="AD31" s="252"/>
      <c r="AE31" s="252"/>
    </row>
    <row r="32" spans="1:31" s="34" customFormat="1" ht="12" customHeight="1" x14ac:dyDescent="0.2">
      <c r="A32" s="102">
        <v>3</v>
      </c>
      <c r="B32" s="288" t="str">
        <f>Jul!B32</f>
        <v>Docente 3</v>
      </c>
      <c r="C32" s="288"/>
      <c r="D32" s="288"/>
      <c r="E32" s="288"/>
      <c r="F32" s="288"/>
      <c r="G32" s="288"/>
      <c r="H32" s="294" t="str">
        <f>Jul!H32</f>
        <v>D.S.E.</v>
      </c>
      <c r="I32" s="294"/>
      <c r="J32" s="294"/>
      <c r="K32" s="263" t="str">
        <f>Jul!K32</f>
        <v>TERCERO</v>
      </c>
      <c r="L32" s="263"/>
      <c r="M32" s="263"/>
      <c r="N32" s="272">
        <v>0</v>
      </c>
      <c r="O32" s="272"/>
      <c r="P32" s="272"/>
      <c r="Q32" s="272">
        <v>0</v>
      </c>
      <c r="R32" s="272"/>
      <c r="S32" s="272"/>
      <c r="T32" s="272">
        <v>0</v>
      </c>
      <c r="U32" s="272"/>
      <c r="V32" s="272"/>
      <c r="W32" s="272">
        <v>0</v>
      </c>
      <c r="X32" s="272"/>
      <c r="Y32" s="272"/>
      <c r="Z32" s="256">
        <f t="shared" si="17"/>
        <v>0</v>
      </c>
      <c r="AA32" s="256"/>
      <c r="AB32" s="256"/>
      <c r="AC32" s="252"/>
      <c r="AD32" s="252"/>
      <c r="AE32" s="252"/>
    </row>
    <row r="33" spans="1:31" s="34" customFormat="1" ht="12" customHeight="1" x14ac:dyDescent="0.2">
      <c r="A33" s="102">
        <v>4</v>
      </c>
      <c r="B33" s="288" t="str">
        <f>Jul!B33</f>
        <v>Docente 4</v>
      </c>
      <c r="C33" s="288"/>
      <c r="D33" s="288"/>
      <c r="E33" s="288"/>
      <c r="F33" s="288"/>
      <c r="G33" s="288"/>
      <c r="H33" s="294" t="str">
        <f>Jul!H33</f>
        <v>D.S.E.</v>
      </c>
      <c r="I33" s="294"/>
      <c r="J33" s="294"/>
      <c r="K33" s="263" t="str">
        <f>Jul!K33</f>
        <v>CUARTO</v>
      </c>
      <c r="L33" s="263"/>
      <c r="M33" s="263"/>
      <c r="N33" s="272">
        <v>0</v>
      </c>
      <c r="O33" s="272"/>
      <c r="P33" s="272"/>
      <c r="Q33" s="272">
        <v>0</v>
      </c>
      <c r="R33" s="272"/>
      <c r="S33" s="272"/>
      <c r="T33" s="272">
        <v>0</v>
      </c>
      <c r="U33" s="272"/>
      <c r="V33" s="272"/>
      <c r="W33" s="272">
        <v>0</v>
      </c>
      <c r="X33" s="272"/>
      <c r="Y33" s="272"/>
      <c r="Z33" s="256">
        <f t="shared" si="17"/>
        <v>0</v>
      </c>
      <c r="AA33" s="256"/>
      <c r="AB33" s="256"/>
      <c r="AC33" s="252"/>
      <c r="AD33" s="252"/>
      <c r="AE33" s="252"/>
    </row>
    <row r="34" spans="1:31" s="34" customFormat="1" ht="12" customHeight="1" x14ac:dyDescent="0.2">
      <c r="A34" s="102">
        <v>5</v>
      </c>
      <c r="B34" s="288" t="str">
        <f>Jul!B34</f>
        <v>Docente 5</v>
      </c>
      <c r="C34" s="288"/>
      <c r="D34" s="288"/>
      <c r="E34" s="288"/>
      <c r="F34" s="288"/>
      <c r="G34" s="288"/>
      <c r="H34" s="294" t="str">
        <f>Jul!H34</f>
        <v>D.S.E.</v>
      </c>
      <c r="I34" s="294"/>
      <c r="J34" s="294"/>
      <c r="K34" s="263" t="str">
        <f>Jul!K34</f>
        <v>QUINTO</v>
      </c>
      <c r="L34" s="263"/>
      <c r="M34" s="263"/>
      <c r="N34" s="272">
        <v>0</v>
      </c>
      <c r="O34" s="272"/>
      <c r="P34" s="272"/>
      <c r="Q34" s="272">
        <v>0</v>
      </c>
      <c r="R34" s="272"/>
      <c r="S34" s="272"/>
      <c r="T34" s="272">
        <v>0</v>
      </c>
      <c r="U34" s="272"/>
      <c r="V34" s="272"/>
      <c r="W34" s="272">
        <v>0</v>
      </c>
      <c r="X34" s="272"/>
      <c r="Y34" s="272"/>
      <c r="Z34" s="256">
        <f t="shared" si="17"/>
        <v>0</v>
      </c>
      <c r="AA34" s="256"/>
      <c r="AB34" s="256"/>
      <c r="AC34" s="252"/>
      <c r="AD34" s="252"/>
      <c r="AE34" s="252"/>
    </row>
    <row r="35" spans="1:31" s="34" customFormat="1" ht="12" customHeight="1" x14ac:dyDescent="0.2">
      <c r="A35" s="102">
        <v>6</v>
      </c>
      <c r="B35" s="288" t="str">
        <f>Jul!B35</f>
        <v>Docente 6</v>
      </c>
      <c r="C35" s="288"/>
      <c r="D35" s="288"/>
      <c r="E35" s="288"/>
      <c r="F35" s="288"/>
      <c r="G35" s="288"/>
      <c r="H35" s="294" t="str">
        <f>Jul!H35</f>
        <v>D.S.E.</v>
      </c>
      <c r="I35" s="294"/>
      <c r="J35" s="294"/>
      <c r="K35" s="263" t="str">
        <f>Jul!K35</f>
        <v>SEXTO</v>
      </c>
      <c r="L35" s="263"/>
      <c r="M35" s="263"/>
      <c r="N35" s="272">
        <v>0</v>
      </c>
      <c r="O35" s="272"/>
      <c r="P35" s="272"/>
      <c r="Q35" s="272">
        <v>0</v>
      </c>
      <c r="R35" s="272"/>
      <c r="S35" s="272"/>
      <c r="T35" s="272">
        <v>0</v>
      </c>
      <c r="U35" s="272"/>
      <c r="V35" s="272"/>
      <c r="W35" s="272">
        <v>0</v>
      </c>
      <c r="X35" s="272"/>
      <c r="Y35" s="272"/>
      <c r="Z35" s="256">
        <f t="shared" si="17"/>
        <v>0</v>
      </c>
      <c r="AA35" s="256"/>
      <c r="AB35" s="256"/>
      <c r="AC35" s="252"/>
      <c r="AD35" s="252"/>
      <c r="AE35" s="252"/>
    </row>
    <row r="36" spans="1:31" s="34" customFormat="1" ht="12" customHeight="1" x14ac:dyDescent="0.2">
      <c r="A36" s="102">
        <v>7</v>
      </c>
      <c r="B36" s="288" t="str">
        <f>Jul!B36</f>
        <v>Docente 7</v>
      </c>
      <c r="C36" s="288"/>
      <c r="D36" s="288"/>
      <c r="E36" s="288"/>
      <c r="F36" s="288"/>
      <c r="G36" s="288"/>
      <c r="H36" s="294" t="str">
        <f>Jul!H36</f>
        <v>D.S.E.</v>
      </c>
      <c r="I36" s="294"/>
      <c r="J36" s="294"/>
      <c r="K36" s="263">
        <f>Jul!K36</f>
        <v>0</v>
      </c>
      <c r="L36" s="263"/>
      <c r="M36" s="263"/>
      <c r="N36" s="272">
        <v>0</v>
      </c>
      <c r="O36" s="272"/>
      <c r="P36" s="272"/>
      <c r="Q36" s="272">
        <v>0</v>
      </c>
      <c r="R36" s="272"/>
      <c r="S36" s="272"/>
      <c r="T36" s="272">
        <v>0</v>
      </c>
      <c r="U36" s="272"/>
      <c r="V36" s="272"/>
      <c r="W36" s="272">
        <v>0</v>
      </c>
      <c r="X36" s="272"/>
      <c r="Y36" s="272"/>
      <c r="Z36" s="256">
        <f t="shared" si="17"/>
        <v>0</v>
      </c>
      <c r="AA36" s="256"/>
      <c r="AB36" s="256"/>
      <c r="AC36" s="252"/>
      <c r="AD36" s="252"/>
      <c r="AE36" s="252"/>
    </row>
    <row r="37" spans="1:31" s="34" customFormat="1" ht="12" customHeight="1" x14ac:dyDescent="0.2">
      <c r="A37" s="102">
        <v>8</v>
      </c>
      <c r="B37" s="288" t="str">
        <f>Jul!B37</f>
        <v>Docente 8</v>
      </c>
      <c r="C37" s="288"/>
      <c r="D37" s="288"/>
      <c r="E37" s="288"/>
      <c r="F37" s="288"/>
      <c r="G37" s="288"/>
      <c r="H37" s="294" t="str">
        <f>Jul!H37</f>
        <v>D.S.E.</v>
      </c>
      <c r="I37" s="294"/>
      <c r="J37" s="294"/>
      <c r="K37" s="263">
        <f>Jul!K37</f>
        <v>0</v>
      </c>
      <c r="L37" s="263"/>
      <c r="M37" s="263"/>
      <c r="N37" s="272">
        <v>0</v>
      </c>
      <c r="O37" s="272"/>
      <c r="P37" s="272"/>
      <c r="Q37" s="272">
        <v>0</v>
      </c>
      <c r="R37" s="272"/>
      <c r="S37" s="272"/>
      <c r="T37" s="272">
        <v>0</v>
      </c>
      <c r="U37" s="272"/>
      <c r="V37" s="272"/>
      <c r="W37" s="272">
        <v>0</v>
      </c>
      <c r="X37" s="272"/>
      <c r="Y37" s="272"/>
      <c r="Z37" s="256">
        <f t="shared" si="17"/>
        <v>0</v>
      </c>
      <c r="AA37" s="256"/>
      <c r="AB37" s="256"/>
      <c r="AC37" s="252"/>
      <c r="AD37" s="252"/>
      <c r="AE37" s="252"/>
    </row>
    <row r="38" spans="1:31" s="34" customFormat="1" ht="12" customHeight="1" x14ac:dyDescent="0.2">
      <c r="A38" s="102">
        <v>9</v>
      </c>
      <c r="B38" s="288" t="str">
        <f>Jul!B38</f>
        <v>Docente 9</v>
      </c>
      <c r="C38" s="288"/>
      <c r="D38" s="288"/>
      <c r="E38" s="288"/>
      <c r="F38" s="288"/>
      <c r="G38" s="288"/>
      <c r="H38" s="294" t="str">
        <f>Jul!H38</f>
        <v>D.S.E.</v>
      </c>
      <c r="I38" s="294"/>
      <c r="J38" s="294"/>
      <c r="K38" s="263">
        <f>Jul!K38</f>
        <v>0</v>
      </c>
      <c r="L38" s="263"/>
      <c r="M38" s="263"/>
      <c r="N38" s="272">
        <v>0</v>
      </c>
      <c r="O38" s="272"/>
      <c r="P38" s="272"/>
      <c r="Q38" s="272">
        <v>0</v>
      </c>
      <c r="R38" s="272"/>
      <c r="S38" s="272"/>
      <c r="T38" s="272">
        <v>0</v>
      </c>
      <c r="U38" s="272"/>
      <c r="V38" s="272"/>
      <c r="W38" s="272">
        <v>0</v>
      </c>
      <c r="X38" s="272"/>
      <c r="Y38" s="272"/>
      <c r="Z38" s="256">
        <f t="shared" si="17"/>
        <v>0</v>
      </c>
      <c r="AA38" s="256"/>
      <c r="AB38" s="256"/>
      <c r="AC38" s="252"/>
      <c r="AD38" s="252"/>
      <c r="AE38" s="252"/>
    </row>
    <row r="39" spans="1:31" s="34" customFormat="1" ht="12" customHeight="1" x14ac:dyDescent="0.2">
      <c r="A39" s="102">
        <v>10</v>
      </c>
      <c r="B39" s="288" t="str">
        <f>Jul!B39</f>
        <v>Docente 10</v>
      </c>
      <c r="C39" s="288"/>
      <c r="D39" s="288"/>
      <c r="E39" s="288"/>
      <c r="F39" s="288"/>
      <c r="G39" s="288"/>
      <c r="H39" s="294" t="str">
        <f>Jul!H39</f>
        <v>D.S.E.</v>
      </c>
      <c r="I39" s="294"/>
      <c r="J39" s="294"/>
      <c r="K39" s="263">
        <f>Jul!K39</f>
        <v>0</v>
      </c>
      <c r="L39" s="263"/>
      <c r="M39" s="263"/>
      <c r="N39" s="272">
        <v>0</v>
      </c>
      <c r="O39" s="272"/>
      <c r="P39" s="272"/>
      <c r="Q39" s="272">
        <v>0</v>
      </c>
      <c r="R39" s="272"/>
      <c r="S39" s="272"/>
      <c r="T39" s="272">
        <v>0</v>
      </c>
      <c r="U39" s="272"/>
      <c r="V39" s="272"/>
      <c r="W39" s="272">
        <v>0</v>
      </c>
      <c r="X39" s="272"/>
      <c r="Y39" s="272"/>
      <c r="Z39" s="256">
        <f t="shared" si="17"/>
        <v>0</v>
      </c>
      <c r="AA39" s="256"/>
      <c r="AB39" s="256"/>
      <c r="AC39" s="252"/>
      <c r="AD39" s="252"/>
      <c r="AE39" s="252"/>
    </row>
    <row r="40" spans="1:31" x14ac:dyDescent="0.2">
      <c r="A40" s="1"/>
      <c r="AC40" s="38"/>
      <c r="AD40" s="38"/>
      <c r="AE40" s="38"/>
    </row>
    <row r="41" spans="1:31" x14ac:dyDescent="0.2">
      <c r="A41" s="1"/>
      <c r="AC41" s="38"/>
      <c r="AD41" s="38"/>
      <c r="AE41" s="38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/>
      <c r="AB42" s="38"/>
      <c r="AC42" s="38"/>
      <c r="AD42" s="38"/>
      <c r="AE42" s="38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A43" s="38"/>
      <c r="AB43" s="38"/>
      <c r="AC43" s="38"/>
      <c r="AD43" s="38"/>
      <c r="AE43" s="38"/>
    </row>
    <row r="44" spans="1:31" s="25" customFormat="1" ht="15" x14ac:dyDescent="0.25">
      <c r="A44" s="46" t="s">
        <v>36</v>
      </c>
      <c r="B44" s="47"/>
      <c r="C44" s="286" t="str">
        <f>Jul!C44</f>
        <v xml:space="preserve">, , </v>
      </c>
      <c r="D44" s="286"/>
      <c r="E44" s="286"/>
      <c r="F44" s="286"/>
      <c r="G44" s="286"/>
      <c r="H44" s="286"/>
      <c r="I44" s="286"/>
      <c r="J44" s="286"/>
      <c r="K44" s="276">
        <v>44063</v>
      </c>
      <c r="L44" s="276"/>
      <c r="M44" s="276"/>
      <c r="N44" s="50"/>
      <c r="O44" s="50"/>
      <c r="P44" s="285">
        <f>B30</f>
        <v>0</v>
      </c>
      <c r="Q44" s="285"/>
      <c r="R44" s="285"/>
      <c r="S44" s="285"/>
      <c r="T44" s="285"/>
      <c r="U44" s="48"/>
      <c r="V44" s="48"/>
      <c r="W44" s="48"/>
      <c r="X44" s="51"/>
      <c r="Y44" s="51"/>
      <c r="Z44" s="52"/>
      <c r="AA44" s="52"/>
      <c r="AB44" s="48"/>
      <c r="AC44" s="52"/>
      <c r="AD44" s="52"/>
      <c r="AE44" s="48"/>
    </row>
    <row r="45" spans="1:31" s="25" customFormat="1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82" t="s">
        <v>71</v>
      </c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8"/>
      <c r="AD46" s="38"/>
      <c r="AE46" s="38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38"/>
      <c r="AB47" s="38"/>
      <c r="AC47" s="38"/>
      <c r="AD47" s="38"/>
      <c r="AE47" s="38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8"/>
      <c r="AA48" s="38"/>
      <c r="AB48" s="38"/>
      <c r="AC48" s="38"/>
      <c r="AD48" s="38"/>
      <c r="AE48" s="38"/>
    </row>
  </sheetData>
  <sheetProtection algorithmName="SHA-512" hashValue="ZVnPjG+v7NXQ9J6Yy26TKqdmqD2l6H5NU4kIX4V2xLmzU/a9Oz576GO6GSrKeLdPcA9mOq2WKiyqure/l/b/hg==" saltValue="RETyWiDgCuCfDSai2oN75Q==" spinCount="100000" sheet="1" objects="1" scenarios="1"/>
  <mergeCells count="127">
    <mergeCell ref="A4:AE4"/>
    <mergeCell ref="A5:AE5"/>
    <mergeCell ref="A6:AE6"/>
    <mergeCell ref="A7:AE7"/>
    <mergeCell ref="Z10:AE10"/>
    <mergeCell ref="AC37:AE37"/>
    <mergeCell ref="AC38:AE38"/>
    <mergeCell ref="Z33:AB33"/>
    <mergeCell ref="B32:G32"/>
    <mergeCell ref="H32:J32"/>
    <mergeCell ref="K32:M32"/>
    <mergeCell ref="N32:P32"/>
    <mergeCell ref="Q32:S32"/>
    <mergeCell ref="T32:V32"/>
    <mergeCell ref="H30:J30"/>
    <mergeCell ref="K30:M30"/>
    <mergeCell ref="N30:P30"/>
    <mergeCell ref="Q30:S30"/>
    <mergeCell ref="T30:V30"/>
    <mergeCell ref="W30:Y30"/>
    <mergeCell ref="Z30:AB30"/>
    <mergeCell ref="B31:G31"/>
    <mergeCell ref="B33:G33"/>
    <mergeCell ref="H33:J33"/>
    <mergeCell ref="F9:J9"/>
    <mergeCell ref="Q9:S9"/>
    <mergeCell ref="B36:G36"/>
    <mergeCell ref="H36:J36"/>
    <mergeCell ref="K36:M36"/>
    <mergeCell ref="B35:G35"/>
    <mergeCell ref="H35:J35"/>
    <mergeCell ref="K35:M35"/>
    <mergeCell ref="T36:V36"/>
    <mergeCell ref="B30:G30"/>
    <mergeCell ref="N29:P29"/>
    <mergeCell ref="Q29:S29"/>
    <mergeCell ref="T29:V29"/>
    <mergeCell ref="F10:J10"/>
    <mergeCell ref="Q35:S35"/>
    <mergeCell ref="T35:V35"/>
    <mergeCell ref="P45:AE45"/>
    <mergeCell ref="AC15:AE15"/>
    <mergeCell ref="AC28:AE29"/>
    <mergeCell ref="AC30:AE30"/>
    <mergeCell ref="AC31:AE31"/>
    <mergeCell ref="AC32:AE32"/>
    <mergeCell ref="AC33:AE33"/>
    <mergeCell ref="AC34:AE34"/>
    <mergeCell ref="AC35:AE35"/>
    <mergeCell ref="AC36:AE36"/>
    <mergeCell ref="N37:P37"/>
    <mergeCell ref="Q37:S37"/>
    <mergeCell ref="T37:V37"/>
    <mergeCell ref="W37:Y37"/>
    <mergeCell ref="Z37:AB37"/>
    <mergeCell ref="N36:P36"/>
    <mergeCell ref="Q36:S36"/>
    <mergeCell ref="N33:P33"/>
    <mergeCell ref="Q33:S33"/>
    <mergeCell ref="T33:V33"/>
    <mergeCell ref="W33:Y33"/>
    <mergeCell ref="W34:Y34"/>
    <mergeCell ref="W36:Y36"/>
    <mergeCell ref="Z28:AB29"/>
    <mergeCell ref="Z38:AB38"/>
    <mergeCell ref="B39:G39"/>
    <mergeCell ref="H39:J39"/>
    <mergeCell ref="K39:M39"/>
    <mergeCell ref="N39:P39"/>
    <mergeCell ref="Q39:S39"/>
    <mergeCell ref="T39:V39"/>
    <mergeCell ref="W39:Y39"/>
    <mergeCell ref="Z39:AB39"/>
    <mergeCell ref="B38:G38"/>
    <mergeCell ref="H38:J38"/>
    <mergeCell ref="K38:M38"/>
    <mergeCell ref="N38:P38"/>
    <mergeCell ref="Q38:S38"/>
    <mergeCell ref="T38:V38"/>
    <mergeCell ref="Z35:AB35"/>
    <mergeCell ref="B34:G34"/>
    <mergeCell ref="H34:J34"/>
    <mergeCell ref="K34:M34"/>
    <mergeCell ref="N34:P34"/>
    <mergeCell ref="Z9:AE9"/>
    <mergeCell ref="P44:T44"/>
    <mergeCell ref="L13:O13"/>
    <mergeCell ref="Z15:AB15"/>
    <mergeCell ref="AC39:AE39"/>
    <mergeCell ref="Q10:S10"/>
    <mergeCell ref="W32:Y32"/>
    <mergeCell ref="Z32:AB32"/>
    <mergeCell ref="W15:Y15"/>
    <mergeCell ref="Z36:AB36"/>
    <mergeCell ref="Z31:AB31"/>
    <mergeCell ref="Z34:AB34"/>
    <mergeCell ref="K37:M37"/>
    <mergeCell ref="K31:M31"/>
    <mergeCell ref="N31:P31"/>
    <mergeCell ref="Q31:S31"/>
    <mergeCell ref="T31:V31"/>
    <mergeCell ref="W31:Y31"/>
    <mergeCell ref="N35:P35"/>
    <mergeCell ref="W35:Y35"/>
    <mergeCell ref="Q34:S34"/>
    <mergeCell ref="T34:V34"/>
    <mergeCell ref="C44:J44"/>
    <mergeCell ref="A15:A16"/>
    <mergeCell ref="B15:D15"/>
    <mergeCell ref="E15:G15"/>
    <mergeCell ref="H15:J15"/>
    <mergeCell ref="K15:M15"/>
    <mergeCell ref="N15:P15"/>
    <mergeCell ref="Q15:S15"/>
    <mergeCell ref="T15:V15"/>
    <mergeCell ref="A28:A29"/>
    <mergeCell ref="B28:G29"/>
    <mergeCell ref="H28:J29"/>
    <mergeCell ref="K28:M29"/>
    <mergeCell ref="N28:Y28"/>
    <mergeCell ref="W29:Y29"/>
    <mergeCell ref="B37:G37"/>
    <mergeCell ref="H37:J37"/>
    <mergeCell ref="H31:J31"/>
    <mergeCell ref="K33:M33"/>
    <mergeCell ref="K44:M44"/>
    <mergeCell ref="W38:Y38"/>
  </mergeCells>
  <conditionalFormatting sqref="T17:U25 W17:X25 Z17:AA25 AC17:AD25">
    <cfRule type="containsBlanks" dxfId="11" priority="4">
      <formula>LEN(TRIM(T17))=0</formula>
    </cfRule>
  </conditionalFormatting>
  <conditionalFormatting sqref="D13">
    <cfRule type="containsBlanks" dxfId="10" priority="3">
      <formula>LEN(TRIM(D13))=0</formula>
    </cfRule>
  </conditionalFormatting>
  <conditionalFormatting sqref="K17:L25">
    <cfRule type="containsBlanks" dxfId="9" priority="1">
      <formula>LEN(TRIM(K17))=0</formula>
    </cfRule>
  </conditionalFormatting>
  <dataValidations count="2">
    <dataValidation allowBlank="1" showInputMessage="1" showErrorMessage="1" promptTitle="AVISO!" prompt="Colocar primero los ingresos, desertores, traslados y cancelaciones, y la matrícula actual se calculará automáticamente." sqref="H17:J26"/>
    <dataValidation allowBlank="1" showInputMessage="1" showErrorMessage="1" promptTitle="AVISO!" prompt="Si no hay inasistencias en este grado, para quitar el color rojo, colocar el número cero (0)." sqref="K17:L24"/>
  </dataValidations>
  <pageMargins left="0.39370078740157483" right="0.39370078740157483" top="0.39370078740157483" bottom="0.39370078740157483" header="0.31496062992125984" footer="0.31496062992125984"/>
  <pageSetup scale="92" orientation="landscape" horizontalDpi="300" verticalDpi="300" r:id="rId1"/>
  <headerFooter>
    <oddFooter>&amp;RLas Flores, Lempira 2019</oddFooter>
  </headerFooter>
  <rowBreaks count="1" manualBreakCount="1">
    <brk id="45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Check Box 1">
              <controlPr defaultSize="0" autoFill="0" autoLine="0" autoPict="0">
                <anchor moveWithCells="1">
                  <from>
                    <xdr:col>28</xdr:col>
                    <xdr:colOff>142875</xdr:colOff>
                    <xdr:row>9</xdr:row>
                    <xdr:rowOff>123825</xdr:rowOff>
                  </from>
                  <to>
                    <xdr:col>29</xdr:col>
                    <xdr:colOff>133350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2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123825</xdr:rowOff>
                  </from>
                  <to>
                    <xdr:col>9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3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123825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4" r:id="rId7" name="Check Box 4">
              <controlPr defaultSize="0" autoFill="0" autoLine="0" autoPict="0">
                <anchor moveWithCells="1">
                  <from>
                    <xdr:col>26</xdr:col>
                    <xdr:colOff>9525</xdr:colOff>
                    <xdr:row>9</xdr:row>
                    <xdr:rowOff>123825</xdr:rowOff>
                  </from>
                  <to>
                    <xdr:col>27</xdr:col>
                    <xdr:colOff>38100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7" r:id="rId8" name="Check Box 7">
              <controlPr defaultSize="0" autoFill="0" autoLine="0" autoPict="0">
                <anchor moveWithCells="1">
                  <from>
                    <xdr:col>9</xdr:col>
                    <xdr:colOff>200025</xdr:colOff>
                    <xdr:row>9</xdr:row>
                    <xdr:rowOff>133350</xdr:rowOff>
                  </from>
                  <to>
                    <xdr:col>10</xdr:col>
                    <xdr:colOff>114300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8" r:id="rId9" name="Check Box 8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133350</xdr:rowOff>
                  </from>
                  <to>
                    <xdr:col>5</xdr:col>
                    <xdr:colOff>161925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9" r:id="rId10" name="Check Box 9">
              <controlPr defaultSize="0" autoFill="0" autoLine="0" autoPict="0">
                <anchor moveWithCells="1">
                  <from>
                    <xdr:col>6</xdr:col>
                    <xdr:colOff>285750</xdr:colOff>
                    <xdr:row>9</xdr:row>
                    <xdr:rowOff>133350</xdr:rowOff>
                  </from>
                  <to>
                    <xdr:col>7</xdr:col>
                    <xdr:colOff>200025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tabColor rgb="FFFF0000"/>
  </sheetPr>
  <dimension ref="A1:AE48"/>
  <sheetViews>
    <sheetView showGridLines="0" zoomScaleNormal="100" zoomScaleSheetLayoutView="100" zoomScalePageLayoutView="118" workbookViewId="0">
      <selection activeCell="D13" sqref="D13"/>
    </sheetView>
  </sheetViews>
  <sheetFormatPr baseColWidth="10" defaultRowHeight="14.25" x14ac:dyDescent="0.2"/>
  <cols>
    <col min="1" max="1" width="11.28515625" style="24" customWidth="1"/>
    <col min="2" max="3" width="4.42578125" style="24" customWidth="1"/>
    <col min="4" max="4" width="5" style="24" customWidth="1"/>
    <col min="5" max="6" width="4.42578125" style="24" customWidth="1"/>
    <col min="7" max="7" width="5" style="24" customWidth="1"/>
    <col min="8" max="9" width="4.42578125" style="24" customWidth="1"/>
    <col min="10" max="10" width="5" style="24" customWidth="1"/>
    <col min="11" max="12" width="4" style="24" customWidth="1"/>
    <col min="13" max="13" width="4.42578125" style="24" customWidth="1"/>
    <col min="14" max="16" width="5.85546875" style="24" bestFit="1" customWidth="1"/>
    <col min="17" max="19" width="5.7109375" style="24" customWidth="1"/>
    <col min="20" max="25" width="3.42578125" style="24" customWidth="1"/>
    <col min="26" max="31" width="3.42578125" style="29" customWidth="1"/>
    <col min="32" max="16384" width="11.42578125" style="24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8"/>
      <c r="O1" s="38"/>
      <c r="P1" s="3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8"/>
      <c r="O2" s="38"/>
      <c r="P2" s="3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8"/>
      <c r="O3" s="38"/>
      <c r="P3" s="3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5" customFormat="1" ht="15" x14ac:dyDescent="0.25">
      <c r="A4" s="283" t="s">
        <v>40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</row>
    <row r="5" spans="1:31" s="25" customFormat="1" ht="15" x14ac:dyDescent="0.25">
      <c r="A5" s="283" t="s">
        <v>41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</row>
    <row r="6" spans="1:31" s="25" customFormat="1" ht="15" x14ac:dyDescent="0.25">
      <c r="A6" s="283" t="s">
        <v>42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</row>
    <row r="7" spans="1:31" ht="15" x14ac:dyDescent="0.25">
      <c r="A7" s="284" t="s">
        <v>16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</row>
    <row r="8" spans="1:31" ht="2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7"/>
      <c r="O8" s="27"/>
      <c r="P8" s="27"/>
      <c r="Q8" s="25"/>
      <c r="Z8" s="24"/>
      <c r="AA8" s="24"/>
      <c r="AB8" s="24"/>
      <c r="AC8" s="24"/>
      <c r="AD8" s="24"/>
      <c r="AE8" s="24"/>
    </row>
    <row r="9" spans="1:31" s="28" customFormat="1" ht="15" customHeight="1" x14ac:dyDescent="0.2">
      <c r="A9" s="2" t="s">
        <v>31</v>
      </c>
      <c r="B9" s="3"/>
      <c r="C9" s="3"/>
      <c r="D9" s="3"/>
      <c r="E9" s="3"/>
      <c r="F9" s="289">
        <f>Ago!F9</f>
        <v>0</v>
      </c>
      <c r="G9" s="289"/>
      <c r="H9" s="289"/>
      <c r="I9" s="289"/>
      <c r="J9" s="289"/>
      <c r="K9" s="3"/>
      <c r="L9" s="2" t="s">
        <v>17</v>
      </c>
      <c r="M9" s="5"/>
      <c r="N9" s="3"/>
      <c r="O9" s="3"/>
      <c r="P9" s="3"/>
      <c r="Q9" s="278">
        <f>Ago!Q9</f>
        <v>0</v>
      </c>
      <c r="R9" s="278"/>
      <c r="S9" s="278"/>
      <c r="T9" s="3"/>
      <c r="U9" s="3"/>
      <c r="V9" s="2" t="s">
        <v>18</v>
      </c>
      <c r="W9" s="3"/>
      <c r="X9" s="3"/>
      <c r="Y9" s="3"/>
      <c r="Z9" s="289">
        <f>Ago!Z9</f>
        <v>0</v>
      </c>
      <c r="AA9" s="289"/>
      <c r="AB9" s="289"/>
      <c r="AC9" s="289"/>
      <c r="AD9" s="289"/>
      <c r="AE9" s="289"/>
    </row>
    <row r="10" spans="1:31" s="28" customFormat="1" ht="12" x14ac:dyDescent="0.2">
      <c r="A10" s="2" t="s">
        <v>20</v>
      </c>
      <c r="B10" s="2"/>
      <c r="C10" s="3"/>
      <c r="D10" s="3"/>
      <c r="E10" s="3"/>
      <c r="F10" s="248">
        <f>Ago!F10</f>
        <v>0</v>
      </c>
      <c r="G10" s="248"/>
      <c r="H10" s="248"/>
      <c r="I10" s="248"/>
      <c r="J10" s="248"/>
      <c r="K10" s="40"/>
      <c r="L10" s="2" t="s">
        <v>21</v>
      </c>
      <c r="M10" s="3"/>
      <c r="N10" s="3"/>
      <c r="O10" s="6"/>
      <c r="P10" s="3"/>
      <c r="Q10" s="290">
        <f>Ago!Q10</f>
        <v>0</v>
      </c>
      <c r="R10" s="290"/>
      <c r="S10" s="290"/>
      <c r="T10" s="3"/>
      <c r="U10" s="3"/>
      <c r="V10" s="2" t="s">
        <v>19</v>
      </c>
      <c r="W10" s="3"/>
      <c r="X10" s="3"/>
      <c r="Y10" s="3"/>
      <c r="Z10" s="248">
        <f>Ago!Z10</f>
        <v>0</v>
      </c>
      <c r="AA10" s="248"/>
      <c r="AB10" s="248"/>
      <c r="AC10" s="248"/>
      <c r="AD10" s="248"/>
      <c r="AE10" s="248"/>
    </row>
    <row r="11" spans="1:31" s="28" customFormat="1" ht="12" x14ac:dyDescent="0.2">
      <c r="A11" s="2" t="s">
        <v>25</v>
      </c>
      <c r="B11" s="5"/>
      <c r="C11" s="3"/>
      <c r="D11" s="3"/>
      <c r="E11" s="5" t="s">
        <v>59</v>
      </c>
      <c r="F11" s="3"/>
      <c r="G11" s="3" t="s">
        <v>60</v>
      </c>
      <c r="H11" s="3"/>
      <c r="I11" s="39" t="s">
        <v>26</v>
      </c>
      <c r="J11" s="3"/>
      <c r="K11" s="5"/>
      <c r="L11" s="3"/>
      <c r="M11" s="5"/>
      <c r="N11" s="3"/>
      <c r="O11" s="3"/>
      <c r="P11" s="3"/>
      <c r="Q11" s="3"/>
      <c r="R11" s="41"/>
      <c r="S11" s="3"/>
      <c r="T11" s="3"/>
      <c r="U11" s="3"/>
      <c r="V11" s="2" t="s">
        <v>22</v>
      </c>
      <c r="W11" s="3"/>
      <c r="X11" s="3"/>
      <c r="Y11" s="5" t="s">
        <v>23</v>
      </c>
      <c r="Z11" s="3"/>
      <c r="AA11" s="3"/>
      <c r="AB11" s="42" t="s">
        <v>24</v>
      </c>
      <c r="AC11" s="42"/>
      <c r="AD11" s="3"/>
      <c r="AE11" s="3"/>
    </row>
    <row r="12" spans="1:31" s="28" customFormat="1" ht="12" x14ac:dyDescent="0.2">
      <c r="A12" s="2" t="s">
        <v>53</v>
      </c>
      <c r="B12" s="5"/>
      <c r="C12" s="5"/>
      <c r="D12" s="3"/>
      <c r="E12" s="3"/>
      <c r="F12" s="5" t="s">
        <v>27</v>
      </c>
      <c r="G12" s="3"/>
      <c r="H12" s="5" t="s">
        <v>28</v>
      </c>
      <c r="I12" s="3"/>
      <c r="J12" s="5"/>
      <c r="K12" s="3"/>
      <c r="L12" s="3"/>
      <c r="M12" s="3"/>
      <c r="N12" s="8"/>
      <c r="O12" s="8"/>
      <c r="P12" s="8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28" customFormat="1" ht="15" customHeight="1" x14ac:dyDescent="0.2">
      <c r="A13" s="2" t="s">
        <v>29</v>
      </c>
      <c r="B13" s="5"/>
      <c r="C13" s="3"/>
      <c r="D13" s="57"/>
      <c r="E13" s="5"/>
      <c r="F13" s="3"/>
      <c r="G13" s="3"/>
      <c r="H13" s="3"/>
      <c r="I13" s="3"/>
      <c r="J13" s="3"/>
      <c r="K13" s="2" t="s">
        <v>30</v>
      </c>
      <c r="L13" s="254" t="s">
        <v>79</v>
      </c>
      <c r="M13" s="254"/>
      <c r="N13" s="254"/>
      <c r="O13" s="254"/>
      <c r="P13" s="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7.5" customHeight="1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8"/>
      <c r="AD14" s="38"/>
      <c r="AE14" s="38"/>
    </row>
    <row r="15" spans="1:31" s="30" customFormat="1" ht="28.5" customHeight="1" x14ac:dyDescent="0.25">
      <c r="A15" s="264" t="s">
        <v>39</v>
      </c>
      <c r="B15" s="249" t="s">
        <v>43</v>
      </c>
      <c r="C15" s="250"/>
      <c r="D15" s="251"/>
      <c r="E15" s="269" t="s">
        <v>15</v>
      </c>
      <c r="F15" s="250"/>
      <c r="G15" s="270"/>
      <c r="H15" s="249" t="s">
        <v>37</v>
      </c>
      <c r="I15" s="250"/>
      <c r="J15" s="251"/>
      <c r="K15" s="269" t="s">
        <v>44</v>
      </c>
      <c r="L15" s="250"/>
      <c r="M15" s="270"/>
      <c r="N15" s="249" t="s">
        <v>45</v>
      </c>
      <c r="O15" s="250"/>
      <c r="P15" s="251"/>
      <c r="Q15" s="269" t="s">
        <v>46</v>
      </c>
      <c r="R15" s="250"/>
      <c r="S15" s="270"/>
      <c r="T15" s="249" t="s">
        <v>0</v>
      </c>
      <c r="U15" s="250"/>
      <c r="V15" s="251"/>
      <c r="W15" s="269" t="s">
        <v>2</v>
      </c>
      <c r="X15" s="250"/>
      <c r="Y15" s="270"/>
      <c r="Z15" s="249" t="s">
        <v>1</v>
      </c>
      <c r="AA15" s="250"/>
      <c r="AB15" s="251"/>
      <c r="AC15" s="279" t="s">
        <v>65</v>
      </c>
      <c r="AD15" s="280"/>
      <c r="AE15" s="281"/>
    </row>
    <row r="16" spans="1:31" s="31" customFormat="1" ht="13.5" thickBot="1" x14ac:dyDescent="0.25">
      <c r="A16" s="287"/>
      <c r="B16" s="58" t="s">
        <v>3</v>
      </c>
      <c r="C16" s="59" t="s">
        <v>4</v>
      </c>
      <c r="D16" s="60" t="s">
        <v>5</v>
      </c>
      <c r="E16" s="61" t="s">
        <v>3</v>
      </c>
      <c r="F16" s="59" t="s">
        <v>4</v>
      </c>
      <c r="G16" s="62" t="s">
        <v>5</v>
      </c>
      <c r="H16" s="63" t="s">
        <v>3</v>
      </c>
      <c r="I16" s="64" t="s">
        <v>4</v>
      </c>
      <c r="J16" s="65" t="s">
        <v>5</v>
      </c>
      <c r="K16" s="61" t="s">
        <v>3</v>
      </c>
      <c r="L16" s="59" t="s">
        <v>4</v>
      </c>
      <c r="M16" s="62" t="s">
        <v>5</v>
      </c>
      <c r="N16" s="58" t="s">
        <v>3</v>
      </c>
      <c r="O16" s="59" t="s">
        <v>4</v>
      </c>
      <c r="P16" s="60" t="s">
        <v>5</v>
      </c>
      <c r="Q16" s="61" t="s">
        <v>3</v>
      </c>
      <c r="R16" s="59" t="s">
        <v>4</v>
      </c>
      <c r="S16" s="62" t="s">
        <v>5</v>
      </c>
      <c r="T16" s="58" t="s">
        <v>3</v>
      </c>
      <c r="U16" s="59" t="s">
        <v>4</v>
      </c>
      <c r="V16" s="60" t="s">
        <v>5</v>
      </c>
      <c r="W16" s="61" t="s">
        <v>3</v>
      </c>
      <c r="X16" s="59" t="s">
        <v>4</v>
      </c>
      <c r="Y16" s="62" t="s">
        <v>5</v>
      </c>
      <c r="Z16" s="66" t="s">
        <v>3</v>
      </c>
      <c r="AA16" s="67" t="s">
        <v>4</v>
      </c>
      <c r="AB16" s="68" t="s">
        <v>5</v>
      </c>
      <c r="AC16" s="69" t="s">
        <v>3</v>
      </c>
      <c r="AD16" s="67" t="s">
        <v>4</v>
      </c>
      <c r="AE16" s="68" t="s">
        <v>5</v>
      </c>
    </row>
    <row r="17" spans="1:31" s="31" customFormat="1" ht="12.75" x14ac:dyDescent="0.2">
      <c r="A17" s="43" t="s">
        <v>6</v>
      </c>
      <c r="B17" s="165">
        <f>Ago!B17</f>
        <v>0</v>
      </c>
      <c r="C17" s="166">
        <f>Ago!C17</f>
        <v>0</v>
      </c>
      <c r="D17" s="167">
        <f t="shared" ref="D17:D25" si="0">SUM(B17:C17)</f>
        <v>0</v>
      </c>
      <c r="E17" s="168">
        <f>Ago!H17</f>
        <v>0</v>
      </c>
      <c r="F17" s="166">
        <f>Ago!I17</f>
        <v>0</v>
      </c>
      <c r="G17" s="169">
        <f t="shared" ref="G17:G25" si="1">SUM(E17:F17)</f>
        <v>0</v>
      </c>
      <c r="H17" s="144">
        <f>E17+T17-W17-Z17-AC17</f>
        <v>0</v>
      </c>
      <c r="I17" s="145">
        <f>F17+U17-X17-AA17-AD17</f>
        <v>0</v>
      </c>
      <c r="J17" s="146">
        <f t="shared" ref="J17:J25" si="2">SUM(H17:I17)</f>
        <v>0</v>
      </c>
      <c r="K17" s="158"/>
      <c r="L17" s="139"/>
      <c r="M17" s="122">
        <f>SUM(K17:L17)</f>
        <v>0</v>
      </c>
      <c r="N17" s="216">
        <f t="shared" ref="N17:N26" si="3">IFERROR(H17-(K17/D$13),0)</f>
        <v>0</v>
      </c>
      <c r="O17" s="111">
        <f t="shared" ref="O17:O26" si="4">IFERROR(I17-(L17/D$13),0)</f>
        <v>0</v>
      </c>
      <c r="P17" s="217">
        <f t="shared" ref="P17:P26" si="5">IFERROR(J17-(M17/D$13),0)</f>
        <v>0</v>
      </c>
      <c r="Q17" s="112">
        <f>IFERROR((N17*100)/H17,0)</f>
        <v>0</v>
      </c>
      <c r="R17" s="112">
        <f t="shared" ref="R17:S26" si="6">IFERROR((O17*100)/I17,0)</f>
        <v>0</v>
      </c>
      <c r="S17" s="112">
        <f t="shared" si="6"/>
        <v>0</v>
      </c>
      <c r="T17" s="196"/>
      <c r="U17" s="197"/>
      <c r="V17" s="198">
        <f>SUM(T17:U17)</f>
        <v>0</v>
      </c>
      <c r="W17" s="196"/>
      <c r="X17" s="197"/>
      <c r="Y17" s="199">
        <f>SUM(W17:X17)</f>
        <v>0</v>
      </c>
      <c r="Z17" s="196"/>
      <c r="AA17" s="197"/>
      <c r="AB17" s="198">
        <f>SUM(Z17:AA17)</f>
        <v>0</v>
      </c>
      <c r="AC17" s="196"/>
      <c r="AD17" s="197"/>
      <c r="AE17" s="198">
        <f>SUM(AC17:AD17)</f>
        <v>0</v>
      </c>
    </row>
    <row r="18" spans="1:31" s="31" customFormat="1" ht="12.75" x14ac:dyDescent="0.2">
      <c r="A18" s="44" t="s">
        <v>7</v>
      </c>
      <c r="B18" s="173">
        <f>Ago!B18</f>
        <v>0</v>
      </c>
      <c r="C18" s="160">
        <f>Ago!C18</f>
        <v>0</v>
      </c>
      <c r="D18" s="125">
        <f t="shared" si="0"/>
        <v>0</v>
      </c>
      <c r="E18" s="159">
        <f>Ago!H18</f>
        <v>0</v>
      </c>
      <c r="F18" s="160">
        <f>Ago!I18</f>
        <v>0</v>
      </c>
      <c r="G18" s="127">
        <f t="shared" si="1"/>
        <v>0</v>
      </c>
      <c r="H18" s="147">
        <f t="shared" ref="H18:H25" si="7">E18+T18-W18-Z18-AC18</f>
        <v>0</v>
      </c>
      <c r="I18" s="148">
        <f t="shared" ref="I18:I25" si="8">F18+U18-X18-AA18-AD18</f>
        <v>0</v>
      </c>
      <c r="J18" s="149">
        <f t="shared" si="2"/>
        <v>0</v>
      </c>
      <c r="K18" s="161"/>
      <c r="L18" s="141"/>
      <c r="M18" s="127">
        <f t="shared" ref="M18:M25" si="9">SUM(K18:L18)</f>
        <v>0</v>
      </c>
      <c r="N18" s="218">
        <f t="shared" si="3"/>
        <v>0</v>
      </c>
      <c r="O18" s="113">
        <f t="shared" si="4"/>
        <v>0</v>
      </c>
      <c r="P18" s="219">
        <f t="shared" si="5"/>
        <v>0</v>
      </c>
      <c r="Q18" s="114">
        <f t="shared" ref="Q18:Q26" si="10">IFERROR((N18*100)/H18,0)</f>
        <v>0</v>
      </c>
      <c r="R18" s="114">
        <f t="shared" si="6"/>
        <v>0</v>
      </c>
      <c r="S18" s="114">
        <f t="shared" si="6"/>
        <v>0</v>
      </c>
      <c r="T18" s="200"/>
      <c r="U18" s="201"/>
      <c r="V18" s="202">
        <f t="shared" ref="V18:V25" si="11">SUM(T18:U18)</f>
        <v>0</v>
      </c>
      <c r="W18" s="200"/>
      <c r="X18" s="201"/>
      <c r="Y18" s="203">
        <f t="shared" ref="Y18:Y25" si="12">SUM(W18:X18)</f>
        <v>0</v>
      </c>
      <c r="Z18" s="200"/>
      <c r="AA18" s="201"/>
      <c r="AB18" s="202">
        <f t="shared" ref="AB18:AB25" si="13">SUM(Z18:AA18)</f>
        <v>0</v>
      </c>
      <c r="AC18" s="200"/>
      <c r="AD18" s="201"/>
      <c r="AE18" s="202">
        <f t="shared" ref="AE18:AE25" si="14">SUM(AC18:AD18)</f>
        <v>0</v>
      </c>
    </row>
    <row r="19" spans="1:31" s="31" customFormat="1" ht="12.75" x14ac:dyDescent="0.2">
      <c r="A19" s="44" t="s">
        <v>8</v>
      </c>
      <c r="B19" s="173">
        <f>Ago!B19</f>
        <v>0</v>
      </c>
      <c r="C19" s="160">
        <f>Ago!C19</f>
        <v>0</v>
      </c>
      <c r="D19" s="125">
        <f t="shared" si="0"/>
        <v>0</v>
      </c>
      <c r="E19" s="159">
        <f>Ago!H19</f>
        <v>0</v>
      </c>
      <c r="F19" s="160">
        <f>Ago!I19</f>
        <v>0</v>
      </c>
      <c r="G19" s="127">
        <f t="shared" si="1"/>
        <v>0</v>
      </c>
      <c r="H19" s="147">
        <f t="shared" si="7"/>
        <v>0</v>
      </c>
      <c r="I19" s="148">
        <f t="shared" si="8"/>
        <v>0</v>
      </c>
      <c r="J19" s="149">
        <f t="shared" si="2"/>
        <v>0</v>
      </c>
      <c r="K19" s="161"/>
      <c r="L19" s="141"/>
      <c r="M19" s="127">
        <f t="shared" si="9"/>
        <v>0</v>
      </c>
      <c r="N19" s="218">
        <f t="shared" si="3"/>
        <v>0</v>
      </c>
      <c r="O19" s="113">
        <f t="shared" si="4"/>
        <v>0</v>
      </c>
      <c r="P19" s="219">
        <f t="shared" si="5"/>
        <v>0</v>
      </c>
      <c r="Q19" s="114">
        <f t="shared" si="10"/>
        <v>0</v>
      </c>
      <c r="R19" s="114">
        <f t="shared" si="6"/>
        <v>0</v>
      </c>
      <c r="S19" s="114">
        <f t="shared" si="6"/>
        <v>0</v>
      </c>
      <c r="T19" s="200"/>
      <c r="U19" s="201"/>
      <c r="V19" s="202">
        <f t="shared" si="11"/>
        <v>0</v>
      </c>
      <c r="W19" s="200"/>
      <c r="X19" s="201"/>
      <c r="Y19" s="203">
        <f t="shared" si="12"/>
        <v>0</v>
      </c>
      <c r="Z19" s="200"/>
      <c r="AA19" s="201"/>
      <c r="AB19" s="202">
        <f t="shared" si="13"/>
        <v>0</v>
      </c>
      <c r="AC19" s="200"/>
      <c r="AD19" s="201"/>
      <c r="AE19" s="202">
        <f t="shared" si="14"/>
        <v>0</v>
      </c>
    </row>
    <row r="20" spans="1:31" s="31" customFormat="1" ht="12.75" x14ac:dyDescent="0.2">
      <c r="A20" s="44" t="s">
        <v>9</v>
      </c>
      <c r="B20" s="173">
        <f>Ago!B20</f>
        <v>0</v>
      </c>
      <c r="C20" s="160">
        <f>Ago!C20</f>
        <v>0</v>
      </c>
      <c r="D20" s="125">
        <f t="shared" si="0"/>
        <v>0</v>
      </c>
      <c r="E20" s="159">
        <f>Ago!H20</f>
        <v>0</v>
      </c>
      <c r="F20" s="160">
        <f>Ago!I20</f>
        <v>0</v>
      </c>
      <c r="G20" s="127">
        <f t="shared" si="1"/>
        <v>0</v>
      </c>
      <c r="H20" s="147">
        <f t="shared" si="7"/>
        <v>0</v>
      </c>
      <c r="I20" s="148">
        <f t="shared" si="8"/>
        <v>0</v>
      </c>
      <c r="J20" s="149">
        <f t="shared" si="2"/>
        <v>0</v>
      </c>
      <c r="K20" s="161"/>
      <c r="L20" s="141"/>
      <c r="M20" s="127">
        <f t="shared" si="9"/>
        <v>0</v>
      </c>
      <c r="N20" s="218">
        <f t="shared" si="3"/>
        <v>0</v>
      </c>
      <c r="O20" s="113">
        <f t="shared" si="4"/>
        <v>0</v>
      </c>
      <c r="P20" s="219">
        <f t="shared" si="5"/>
        <v>0</v>
      </c>
      <c r="Q20" s="114">
        <f t="shared" si="10"/>
        <v>0</v>
      </c>
      <c r="R20" s="114">
        <f t="shared" si="6"/>
        <v>0</v>
      </c>
      <c r="S20" s="114">
        <f t="shared" si="6"/>
        <v>0</v>
      </c>
      <c r="T20" s="200"/>
      <c r="U20" s="201"/>
      <c r="V20" s="202">
        <f t="shared" si="11"/>
        <v>0</v>
      </c>
      <c r="W20" s="200"/>
      <c r="X20" s="201"/>
      <c r="Y20" s="203">
        <f t="shared" si="12"/>
        <v>0</v>
      </c>
      <c r="Z20" s="200"/>
      <c r="AA20" s="201"/>
      <c r="AB20" s="202">
        <f t="shared" si="13"/>
        <v>0</v>
      </c>
      <c r="AC20" s="200"/>
      <c r="AD20" s="201"/>
      <c r="AE20" s="202">
        <f t="shared" si="14"/>
        <v>0</v>
      </c>
    </row>
    <row r="21" spans="1:31" s="31" customFormat="1" ht="12.75" x14ac:dyDescent="0.2">
      <c r="A21" s="44" t="s">
        <v>10</v>
      </c>
      <c r="B21" s="173">
        <f>Ago!B21</f>
        <v>0</v>
      </c>
      <c r="C21" s="160">
        <f>Ago!C21</f>
        <v>0</v>
      </c>
      <c r="D21" s="125">
        <f t="shared" si="0"/>
        <v>0</v>
      </c>
      <c r="E21" s="159">
        <f>Ago!H21</f>
        <v>0</v>
      </c>
      <c r="F21" s="160">
        <f>Ago!I21</f>
        <v>0</v>
      </c>
      <c r="G21" s="127">
        <f t="shared" si="1"/>
        <v>0</v>
      </c>
      <c r="H21" s="147">
        <f t="shared" si="7"/>
        <v>0</v>
      </c>
      <c r="I21" s="148">
        <f t="shared" si="8"/>
        <v>0</v>
      </c>
      <c r="J21" s="149">
        <f t="shared" si="2"/>
        <v>0</v>
      </c>
      <c r="K21" s="161"/>
      <c r="L21" s="141"/>
      <c r="M21" s="127">
        <f t="shared" si="9"/>
        <v>0</v>
      </c>
      <c r="N21" s="218">
        <f t="shared" si="3"/>
        <v>0</v>
      </c>
      <c r="O21" s="113">
        <f t="shared" si="4"/>
        <v>0</v>
      </c>
      <c r="P21" s="219">
        <f t="shared" si="5"/>
        <v>0</v>
      </c>
      <c r="Q21" s="114">
        <f t="shared" si="10"/>
        <v>0</v>
      </c>
      <c r="R21" s="114">
        <f t="shared" si="6"/>
        <v>0</v>
      </c>
      <c r="S21" s="114">
        <f t="shared" si="6"/>
        <v>0</v>
      </c>
      <c r="T21" s="200"/>
      <c r="U21" s="201"/>
      <c r="V21" s="202">
        <f t="shared" si="11"/>
        <v>0</v>
      </c>
      <c r="W21" s="200"/>
      <c r="X21" s="201"/>
      <c r="Y21" s="203">
        <f t="shared" si="12"/>
        <v>0</v>
      </c>
      <c r="Z21" s="200"/>
      <c r="AA21" s="201"/>
      <c r="AB21" s="202">
        <f t="shared" si="13"/>
        <v>0</v>
      </c>
      <c r="AC21" s="200"/>
      <c r="AD21" s="201"/>
      <c r="AE21" s="202">
        <f t="shared" si="14"/>
        <v>0</v>
      </c>
    </row>
    <row r="22" spans="1:31" s="31" customFormat="1" ht="12.75" x14ac:dyDescent="0.2">
      <c r="A22" s="44" t="s">
        <v>11</v>
      </c>
      <c r="B22" s="173">
        <f>Ago!B22</f>
        <v>0</v>
      </c>
      <c r="C22" s="160">
        <f>Ago!C22</f>
        <v>0</v>
      </c>
      <c r="D22" s="125">
        <f t="shared" si="0"/>
        <v>0</v>
      </c>
      <c r="E22" s="159">
        <f>Ago!H22</f>
        <v>0</v>
      </c>
      <c r="F22" s="160">
        <f>Ago!I22</f>
        <v>0</v>
      </c>
      <c r="G22" s="127">
        <f t="shared" si="1"/>
        <v>0</v>
      </c>
      <c r="H22" s="147">
        <f t="shared" si="7"/>
        <v>0</v>
      </c>
      <c r="I22" s="148">
        <f t="shared" si="8"/>
        <v>0</v>
      </c>
      <c r="J22" s="149">
        <f t="shared" si="2"/>
        <v>0</v>
      </c>
      <c r="K22" s="161"/>
      <c r="L22" s="141"/>
      <c r="M22" s="127">
        <f t="shared" si="9"/>
        <v>0</v>
      </c>
      <c r="N22" s="218">
        <f t="shared" si="3"/>
        <v>0</v>
      </c>
      <c r="O22" s="113">
        <f t="shared" si="4"/>
        <v>0</v>
      </c>
      <c r="P22" s="219">
        <f t="shared" si="5"/>
        <v>0</v>
      </c>
      <c r="Q22" s="114">
        <f t="shared" si="10"/>
        <v>0</v>
      </c>
      <c r="R22" s="114">
        <f t="shared" si="6"/>
        <v>0</v>
      </c>
      <c r="S22" s="114">
        <f t="shared" si="6"/>
        <v>0</v>
      </c>
      <c r="T22" s="200"/>
      <c r="U22" s="201"/>
      <c r="V22" s="202">
        <f t="shared" si="11"/>
        <v>0</v>
      </c>
      <c r="W22" s="200"/>
      <c r="X22" s="201"/>
      <c r="Y22" s="203">
        <f t="shared" si="12"/>
        <v>0</v>
      </c>
      <c r="Z22" s="200"/>
      <c r="AA22" s="201"/>
      <c r="AB22" s="202">
        <f t="shared" si="13"/>
        <v>0</v>
      </c>
      <c r="AC22" s="200"/>
      <c r="AD22" s="201"/>
      <c r="AE22" s="202">
        <f t="shared" si="14"/>
        <v>0</v>
      </c>
    </row>
    <row r="23" spans="1:31" s="31" customFormat="1" ht="12.75" x14ac:dyDescent="0.2">
      <c r="A23" s="44" t="s">
        <v>14</v>
      </c>
      <c r="B23" s="173">
        <f>Ago!B23</f>
        <v>0</v>
      </c>
      <c r="C23" s="160">
        <f>Ago!C23</f>
        <v>0</v>
      </c>
      <c r="D23" s="125">
        <f t="shared" si="0"/>
        <v>0</v>
      </c>
      <c r="E23" s="159">
        <f>Ago!H23</f>
        <v>0</v>
      </c>
      <c r="F23" s="160">
        <f>Ago!I23</f>
        <v>0</v>
      </c>
      <c r="G23" s="127">
        <f t="shared" si="1"/>
        <v>0</v>
      </c>
      <c r="H23" s="147">
        <f t="shared" si="7"/>
        <v>0</v>
      </c>
      <c r="I23" s="148">
        <f t="shared" si="8"/>
        <v>0</v>
      </c>
      <c r="J23" s="149">
        <f t="shared" si="2"/>
        <v>0</v>
      </c>
      <c r="K23" s="161"/>
      <c r="L23" s="141"/>
      <c r="M23" s="127">
        <f t="shared" si="9"/>
        <v>0</v>
      </c>
      <c r="N23" s="218">
        <f t="shared" si="3"/>
        <v>0</v>
      </c>
      <c r="O23" s="113">
        <f t="shared" si="4"/>
        <v>0</v>
      </c>
      <c r="P23" s="219">
        <f t="shared" si="5"/>
        <v>0</v>
      </c>
      <c r="Q23" s="114">
        <f t="shared" si="10"/>
        <v>0</v>
      </c>
      <c r="R23" s="114">
        <f t="shared" si="6"/>
        <v>0</v>
      </c>
      <c r="S23" s="114">
        <f t="shared" si="6"/>
        <v>0</v>
      </c>
      <c r="T23" s="200"/>
      <c r="U23" s="201"/>
      <c r="V23" s="202">
        <f t="shared" si="11"/>
        <v>0</v>
      </c>
      <c r="W23" s="200"/>
      <c r="X23" s="201"/>
      <c r="Y23" s="203">
        <f t="shared" si="12"/>
        <v>0</v>
      </c>
      <c r="Z23" s="200"/>
      <c r="AA23" s="201"/>
      <c r="AB23" s="202">
        <f t="shared" si="13"/>
        <v>0</v>
      </c>
      <c r="AC23" s="200"/>
      <c r="AD23" s="201"/>
      <c r="AE23" s="202">
        <f t="shared" si="14"/>
        <v>0</v>
      </c>
    </row>
    <row r="24" spans="1:31" s="31" customFormat="1" ht="12.75" x14ac:dyDescent="0.2">
      <c r="A24" s="213" t="s">
        <v>12</v>
      </c>
      <c r="B24" s="173">
        <f>Ago!B24</f>
        <v>0</v>
      </c>
      <c r="C24" s="160">
        <f>Ago!C24</f>
        <v>0</v>
      </c>
      <c r="D24" s="125">
        <f t="shared" si="0"/>
        <v>0</v>
      </c>
      <c r="E24" s="159">
        <f>Ago!H24</f>
        <v>0</v>
      </c>
      <c r="F24" s="160">
        <f>Ago!I24</f>
        <v>0</v>
      </c>
      <c r="G24" s="127">
        <f t="shared" si="1"/>
        <v>0</v>
      </c>
      <c r="H24" s="147">
        <f t="shared" si="7"/>
        <v>0</v>
      </c>
      <c r="I24" s="148">
        <f t="shared" si="8"/>
        <v>0</v>
      </c>
      <c r="J24" s="149">
        <f t="shared" si="2"/>
        <v>0</v>
      </c>
      <c r="K24" s="161"/>
      <c r="L24" s="141"/>
      <c r="M24" s="127">
        <f t="shared" si="9"/>
        <v>0</v>
      </c>
      <c r="N24" s="218">
        <f t="shared" si="3"/>
        <v>0</v>
      </c>
      <c r="O24" s="113">
        <f t="shared" si="4"/>
        <v>0</v>
      </c>
      <c r="P24" s="219">
        <f t="shared" si="5"/>
        <v>0</v>
      </c>
      <c r="Q24" s="114">
        <f t="shared" si="10"/>
        <v>0</v>
      </c>
      <c r="R24" s="114">
        <f t="shared" si="6"/>
        <v>0</v>
      </c>
      <c r="S24" s="114">
        <f t="shared" si="6"/>
        <v>0</v>
      </c>
      <c r="T24" s="200"/>
      <c r="U24" s="201"/>
      <c r="V24" s="202">
        <f t="shared" si="11"/>
        <v>0</v>
      </c>
      <c r="W24" s="200"/>
      <c r="X24" s="201"/>
      <c r="Y24" s="203">
        <f t="shared" si="12"/>
        <v>0</v>
      </c>
      <c r="Z24" s="200"/>
      <c r="AA24" s="201"/>
      <c r="AB24" s="202">
        <f t="shared" si="13"/>
        <v>0</v>
      </c>
      <c r="AC24" s="200"/>
      <c r="AD24" s="201"/>
      <c r="AE24" s="202">
        <f t="shared" si="14"/>
        <v>0</v>
      </c>
    </row>
    <row r="25" spans="1:31" s="31" customFormat="1" ht="13.5" thickBot="1" x14ac:dyDescent="0.25">
      <c r="A25" s="215" t="s">
        <v>13</v>
      </c>
      <c r="B25" s="174">
        <f>Ago!B25</f>
        <v>0</v>
      </c>
      <c r="C25" s="175">
        <f>Ago!C25</f>
        <v>0</v>
      </c>
      <c r="D25" s="176">
        <f t="shared" si="0"/>
        <v>0</v>
      </c>
      <c r="E25" s="177">
        <f>Ago!H25</f>
        <v>0</v>
      </c>
      <c r="F25" s="175">
        <f>Ago!I25</f>
        <v>0</v>
      </c>
      <c r="G25" s="178">
        <f t="shared" si="1"/>
        <v>0</v>
      </c>
      <c r="H25" s="150">
        <f t="shared" si="7"/>
        <v>0</v>
      </c>
      <c r="I25" s="151">
        <f t="shared" si="8"/>
        <v>0</v>
      </c>
      <c r="J25" s="152">
        <f t="shared" si="2"/>
        <v>0</v>
      </c>
      <c r="K25" s="164"/>
      <c r="L25" s="143"/>
      <c r="M25" s="132">
        <f t="shared" si="9"/>
        <v>0</v>
      </c>
      <c r="N25" s="220">
        <f t="shared" si="3"/>
        <v>0</v>
      </c>
      <c r="O25" s="115">
        <f t="shared" si="4"/>
        <v>0</v>
      </c>
      <c r="P25" s="221">
        <f t="shared" si="5"/>
        <v>0</v>
      </c>
      <c r="Q25" s="116">
        <f t="shared" si="10"/>
        <v>0</v>
      </c>
      <c r="R25" s="116">
        <f t="shared" si="6"/>
        <v>0</v>
      </c>
      <c r="S25" s="116">
        <f t="shared" si="6"/>
        <v>0</v>
      </c>
      <c r="T25" s="204"/>
      <c r="U25" s="205"/>
      <c r="V25" s="206">
        <f t="shared" si="11"/>
        <v>0</v>
      </c>
      <c r="W25" s="204"/>
      <c r="X25" s="205"/>
      <c r="Y25" s="207">
        <f t="shared" si="12"/>
        <v>0</v>
      </c>
      <c r="Z25" s="204"/>
      <c r="AA25" s="205"/>
      <c r="AB25" s="206">
        <f t="shared" si="13"/>
        <v>0</v>
      </c>
      <c r="AC25" s="204"/>
      <c r="AD25" s="205"/>
      <c r="AE25" s="206">
        <f t="shared" si="14"/>
        <v>0</v>
      </c>
    </row>
    <row r="26" spans="1:31" s="32" customFormat="1" ht="14.25" customHeight="1" thickBot="1" x14ac:dyDescent="0.25">
      <c r="A26" s="45" t="s">
        <v>38</v>
      </c>
      <c r="B26" s="182">
        <f t="shared" ref="B26:J26" si="15">SUM(B17:B25)</f>
        <v>0</v>
      </c>
      <c r="C26" s="183">
        <f t="shared" si="15"/>
        <v>0</v>
      </c>
      <c r="D26" s="184">
        <f t="shared" si="15"/>
        <v>0</v>
      </c>
      <c r="E26" s="185">
        <f t="shared" si="15"/>
        <v>0</v>
      </c>
      <c r="F26" s="183">
        <f t="shared" si="15"/>
        <v>0</v>
      </c>
      <c r="G26" s="186">
        <f t="shared" si="15"/>
        <v>0</v>
      </c>
      <c r="H26" s="153">
        <f t="shared" si="15"/>
        <v>0</v>
      </c>
      <c r="I26" s="154">
        <f t="shared" si="15"/>
        <v>0</v>
      </c>
      <c r="J26" s="155">
        <f t="shared" si="15"/>
        <v>0</v>
      </c>
      <c r="K26" s="136">
        <f>SUM(K17:K25)</f>
        <v>0</v>
      </c>
      <c r="L26" s="134">
        <f>SUM(L17:L25)</f>
        <v>0</v>
      </c>
      <c r="M26" s="137">
        <f>SUM(K26:L26)</f>
        <v>0</v>
      </c>
      <c r="N26" s="222">
        <f t="shared" si="3"/>
        <v>0</v>
      </c>
      <c r="O26" s="117">
        <f t="shared" si="4"/>
        <v>0</v>
      </c>
      <c r="P26" s="223">
        <f t="shared" si="5"/>
        <v>0</v>
      </c>
      <c r="Q26" s="116">
        <f t="shared" si="10"/>
        <v>0</v>
      </c>
      <c r="R26" s="116">
        <f t="shared" si="6"/>
        <v>0</v>
      </c>
      <c r="S26" s="116">
        <f t="shared" si="6"/>
        <v>0</v>
      </c>
      <c r="T26" s="182">
        <f>SUM(T17:T25)</f>
        <v>0</v>
      </c>
      <c r="U26" s="183">
        <f t="shared" ref="U26:AE26" si="16">SUM(U17:U25)</f>
        <v>0</v>
      </c>
      <c r="V26" s="184">
        <f t="shared" si="16"/>
        <v>0</v>
      </c>
      <c r="W26" s="185">
        <f t="shared" si="16"/>
        <v>0</v>
      </c>
      <c r="X26" s="183">
        <f t="shared" si="16"/>
        <v>0</v>
      </c>
      <c r="Y26" s="186">
        <f t="shared" si="16"/>
        <v>0</v>
      </c>
      <c r="Z26" s="182">
        <f t="shared" si="16"/>
        <v>0</v>
      </c>
      <c r="AA26" s="183">
        <f t="shared" si="16"/>
        <v>0</v>
      </c>
      <c r="AB26" s="184">
        <f t="shared" si="16"/>
        <v>0</v>
      </c>
      <c r="AC26" s="182">
        <f t="shared" si="16"/>
        <v>0</v>
      </c>
      <c r="AD26" s="183">
        <f t="shared" si="16"/>
        <v>0</v>
      </c>
      <c r="AE26" s="184">
        <f t="shared" si="16"/>
        <v>0</v>
      </c>
    </row>
    <row r="27" spans="1:31" ht="6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8"/>
      <c r="AA27" s="38"/>
      <c r="AB27" s="38"/>
      <c r="AC27" s="38"/>
      <c r="AD27" s="38"/>
      <c r="AE27" s="38"/>
    </row>
    <row r="28" spans="1:31" s="33" customFormat="1" ht="30.75" customHeight="1" x14ac:dyDescent="0.25">
      <c r="A28" s="271" t="s">
        <v>47</v>
      </c>
      <c r="B28" s="271" t="s">
        <v>48</v>
      </c>
      <c r="C28" s="271"/>
      <c r="D28" s="271"/>
      <c r="E28" s="271"/>
      <c r="F28" s="271"/>
      <c r="G28" s="271"/>
      <c r="H28" s="271" t="s">
        <v>32</v>
      </c>
      <c r="I28" s="271"/>
      <c r="J28" s="271"/>
      <c r="K28" s="271" t="s">
        <v>33</v>
      </c>
      <c r="L28" s="271"/>
      <c r="M28" s="271"/>
      <c r="N28" s="271" t="s">
        <v>49</v>
      </c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55" t="s">
        <v>52</v>
      </c>
      <c r="AA28" s="255"/>
      <c r="AB28" s="255"/>
      <c r="AC28" s="253"/>
      <c r="AD28" s="253"/>
      <c r="AE28" s="253"/>
    </row>
    <row r="29" spans="1:31" s="33" customFormat="1" ht="18" customHeight="1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 t="s">
        <v>50</v>
      </c>
      <c r="O29" s="271"/>
      <c r="P29" s="271"/>
      <c r="Q29" s="271" t="s">
        <v>51</v>
      </c>
      <c r="R29" s="271"/>
      <c r="S29" s="271"/>
      <c r="T29" s="271" t="s">
        <v>34</v>
      </c>
      <c r="U29" s="271"/>
      <c r="V29" s="271"/>
      <c r="W29" s="271" t="s">
        <v>35</v>
      </c>
      <c r="X29" s="271"/>
      <c r="Y29" s="271"/>
      <c r="Z29" s="255"/>
      <c r="AA29" s="255"/>
      <c r="AB29" s="255"/>
      <c r="AC29" s="253"/>
      <c r="AD29" s="253"/>
      <c r="AE29" s="253"/>
    </row>
    <row r="30" spans="1:31" s="34" customFormat="1" ht="12" customHeight="1" x14ac:dyDescent="0.2">
      <c r="A30" s="102">
        <v>1</v>
      </c>
      <c r="B30" s="288">
        <f>Ago!B30</f>
        <v>0</v>
      </c>
      <c r="C30" s="288"/>
      <c r="D30" s="288"/>
      <c r="E30" s="288"/>
      <c r="F30" s="288"/>
      <c r="G30" s="288"/>
      <c r="H30" s="294" t="str">
        <f>Ago!H30</f>
        <v>DIRECTOR (A)</v>
      </c>
      <c r="I30" s="294"/>
      <c r="J30" s="294"/>
      <c r="K30" s="263" t="str">
        <f>Ago!K30</f>
        <v xml:space="preserve">PRIMERO </v>
      </c>
      <c r="L30" s="263"/>
      <c r="M30" s="263"/>
      <c r="N30" s="272">
        <v>0</v>
      </c>
      <c r="O30" s="272"/>
      <c r="P30" s="272"/>
      <c r="Q30" s="272">
        <v>0</v>
      </c>
      <c r="R30" s="272"/>
      <c r="S30" s="272"/>
      <c r="T30" s="272">
        <v>0</v>
      </c>
      <c r="U30" s="272"/>
      <c r="V30" s="272"/>
      <c r="W30" s="272">
        <v>0</v>
      </c>
      <c r="X30" s="272"/>
      <c r="Y30" s="272"/>
      <c r="Z30" s="256">
        <f t="shared" ref="Z30:Z39" si="17">(D$13)-N30-Q30-T30-W30</f>
        <v>0</v>
      </c>
      <c r="AA30" s="256"/>
      <c r="AB30" s="256"/>
      <c r="AC30" s="252"/>
      <c r="AD30" s="252"/>
      <c r="AE30" s="252"/>
    </row>
    <row r="31" spans="1:31" s="34" customFormat="1" ht="12" customHeight="1" x14ac:dyDescent="0.2">
      <c r="A31" s="102">
        <v>2</v>
      </c>
      <c r="B31" s="288" t="str">
        <f>Ago!B31</f>
        <v>Docente 2</v>
      </c>
      <c r="C31" s="288"/>
      <c r="D31" s="288"/>
      <c r="E31" s="288"/>
      <c r="F31" s="288"/>
      <c r="G31" s="288"/>
      <c r="H31" s="294" t="str">
        <f>Ago!H31</f>
        <v>SUB DIRECTOR (A)</v>
      </c>
      <c r="I31" s="294"/>
      <c r="J31" s="294"/>
      <c r="K31" s="263" t="str">
        <f>Ago!K31</f>
        <v>SEGUNDO</v>
      </c>
      <c r="L31" s="263"/>
      <c r="M31" s="263"/>
      <c r="N31" s="263">
        <v>0</v>
      </c>
      <c r="O31" s="263"/>
      <c r="P31" s="263"/>
      <c r="Q31" s="263">
        <v>0</v>
      </c>
      <c r="R31" s="263"/>
      <c r="S31" s="263"/>
      <c r="T31" s="263">
        <v>0</v>
      </c>
      <c r="U31" s="263"/>
      <c r="V31" s="263"/>
      <c r="W31" s="263">
        <v>0</v>
      </c>
      <c r="X31" s="263"/>
      <c r="Y31" s="263"/>
      <c r="Z31" s="256">
        <f t="shared" si="17"/>
        <v>0</v>
      </c>
      <c r="AA31" s="256"/>
      <c r="AB31" s="256"/>
      <c r="AC31" s="252"/>
      <c r="AD31" s="252"/>
      <c r="AE31" s="252"/>
    </row>
    <row r="32" spans="1:31" s="34" customFormat="1" ht="12" customHeight="1" x14ac:dyDescent="0.2">
      <c r="A32" s="102">
        <v>3</v>
      </c>
      <c r="B32" s="288" t="str">
        <f>Ago!B32</f>
        <v>Docente 3</v>
      </c>
      <c r="C32" s="288"/>
      <c r="D32" s="288"/>
      <c r="E32" s="288"/>
      <c r="F32" s="288"/>
      <c r="G32" s="288"/>
      <c r="H32" s="294" t="str">
        <f>Ago!H32</f>
        <v>D.S.E.</v>
      </c>
      <c r="I32" s="294"/>
      <c r="J32" s="294"/>
      <c r="K32" s="263" t="str">
        <f>Ago!K32</f>
        <v>TERCERO</v>
      </c>
      <c r="L32" s="263"/>
      <c r="M32" s="263"/>
      <c r="N32" s="272">
        <v>0</v>
      </c>
      <c r="O32" s="272"/>
      <c r="P32" s="272"/>
      <c r="Q32" s="272">
        <v>0</v>
      </c>
      <c r="R32" s="272"/>
      <c r="S32" s="272"/>
      <c r="T32" s="272">
        <v>0</v>
      </c>
      <c r="U32" s="272"/>
      <c r="V32" s="272"/>
      <c r="W32" s="272">
        <v>0</v>
      </c>
      <c r="X32" s="272"/>
      <c r="Y32" s="272"/>
      <c r="Z32" s="256">
        <f t="shared" si="17"/>
        <v>0</v>
      </c>
      <c r="AA32" s="256"/>
      <c r="AB32" s="256"/>
      <c r="AC32" s="252"/>
      <c r="AD32" s="252"/>
      <c r="AE32" s="252"/>
    </row>
    <row r="33" spans="1:31" s="34" customFormat="1" ht="12" customHeight="1" x14ac:dyDescent="0.2">
      <c r="A33" s="102">
        <v>4</v>
      </c>
      <c r="B33" s="288" t="str">
        <f>Ago!B33</f>
        <v>Docente 4</v>
      </c>
      <c r="C33" s="288"/>
      <c r="D33" s="288"/>
      <c r="E33" s="288"/>
      <c r="F33" s="288"/>
      <c r="G33" s="288"/>
      <c r="H33" s="294" t="str">
        <f>Ago!H33</f>
        <v>D.S.E.</v>
      </c>
      <c r="I33" s="294"/>
      <c r="J33" s="294"/>
      <c r="K33" s="263" t="str">
        <f>Ago!K33</f>
        <v>CUARTO</v>
      </c>
      <c r="L33" s="263"/>
      <c r="M33" s="263"/>
      <c r="N33" s="272">
        <v>0</v>
      </c>
      <c r="O33" s="272"/>
      <c r="P33" s="272"/>
      <c r="Q33" s="272">
        <v>0</v>
      </c>
      <c r="R33" s="272"/>
      <c r="S33" s="272"/>
      <c r="T33" s="272">
        <v>0</v>
      </c>
      <c r="U33" s="272"/>
      <c r="V33" s="272"/>
      <c r="W33" s="272">
        <v>0</v>
      </c>
      <c r="X33" s="272"/>
      <c r="Y33" s="272"/>
      <c r="Z33" s="256">
        <f t="shared" si="17"/>
        <v>0</v>
      </c>
      <c r="AA33" s="256"/>
      <c r="AB33" s="256"/>
      <c r="AC33" s="252"/>
      <c r="AD33" s="252"/>
      <c r="AE33" s="252"/>
    </row>
    <row r="34" spans="1:31" s="34" customFormat="1" ht="12" customHeight="1" x14ac:dyDescent="0.2">
      <c r="A34" s="102">
        <v>5</v>
      </c>
      <c r="B34" s="288" t="str">
        <f>Ago!B34</f>
        <v>Docente 5</v>
      </c>
      <c r="C34" s="288"/>
      <c r="D34" s="288"/>
      <c r="E34" s="288"/>
      <c r="F34" s="288"/>
      <c r="G34" s="288"/>
      <c r="H34" s="294" t="str">
        <f>Ago!H34</f>
        <v>D.S.E.</v>
      </c>
      <c r="I34" s="294"/>
      <c r="J34" s="294"/>
      <c r="K34" s="263" t="str">
        <f>Ago!K34</f>
        <v>QUINTO</v>
      </c>
      <c r="L34" s="263"/>
      <c r="M34" s="263"/>
      <c r="N34" s="272">
        <v>0</v>
      </c>
      <c r="O34" s="272"/>
      <c r="P34" s="272"/>
      <c r="Q34" s="272">
        <v>0</v>
      </c>
      <c r="R34" s="272"/>
      <c r="S34" s="272"/>
      <c r="T34" s="272">
        <v>0</v>
      </c>
      <c r="U34" s="272"/>
      <c r="V34" s="272"/>
      <c r="W34" s="272">
        <v>0</v>
      </c>
      <c r="X34" s="272"/>
      <c r="Y34" s="272"/>
      <c r="Z34" s="256">
        <f t="shared" si="17"/>
        <v>0</v>
      </c>
      <c r="AA34" s="256"/>
      <c r="AB34" s="256"/>
      <c r="AC34" s="252"/>
      <c r="AD34" s="252"/>
      <c r="AE34" s="252"/>
    </row>
    <row r="35" spans="1:31" s="34" customFormat="1" ht="12" customHeight="1" x14ac:dyDescent="0.2">
      <c r="A35" s="102">
        <v>6</v>
      </c>
      <c r="B35" s="288" t="str">
        <f>Ago!B35</f>
        <v>Docente 6</v>
      </c>
      <c r="C35" s="288"/>
      <c r="D35" s="288"/>
      <c r="E35" s="288"/>
      <c r="F35" s="288"/>
      <c r="G35" s="288"/>
      <c r="H35" s="294" t="str">
        <f>Ago!H35</f>
        <v>D.S.E.</v>
      </c>
      <c r="I35" s="294"/>
      <c r="J35" s="294"/>
      <c r="K35" s="263" t="str">
        <f>Ago!K35</f>
        <v>SEXTO</v>
      </c>
      <c r="L35" s="263"/>
      <c r="M35" s="263"/>
      <c r="N35" s="272">
        <v>0</v>
      </c>
      <c r="O35" s="272"/>
      <c r="P35" s="272"/>
      <c r="Q35" s="272">
        <v>0</v>
      </c>
      <c r="R35" s="272"/>
      <c r="S35" s="272"/>
      <c r="T35" s="272">
        <v>0</v>
      </c>
      <c r="U35" s="272"/>
      <c r="V35" s="272"/>
      <c r="W35" s="272">
        <v>0</v>
      </c>
      <c r="X35" s="272"/>
      <c r="Y35" s="272"/>
      <c r="Z35" s="256">
        <f t="shared" si="17"/>
        <v>0</v>
      </c>
      <c r="AA35" s="256"/>
      <c r="AB35" s="256"/>
      <c r="AC35" s="252"/>
      <c r="AD35" s="252"/>
      <c r="AE35" s="252"/>
    </row>
    <row r="36" spans="1:31" s="34" customFormat="1" ht="12" customHeight="1" x14ac:dyDescent="0.2">
      <c r="A36" s="102">
        <v>7</v>
      </c>
      <c r="B36" s="288" t="str">
        <f>Ago!B36</f>
        <v>Docente 7</v>
      </c>
      <c r="C36" s="288"/>
      <c r="D36" s="288"/>
      <c r="E36" s="288"/>
      <c r="F36" s="288"/>
      <c r="G36" s="288"/>
      <c r="H36" s="294" t="str">
        <f>Ago!H36</f>
        <v>D.S.E.</v>
      </c>
      <c r="I36" s="294"/>
      <c r="J36" s="294"/>
      <c r="K36" s="263">
        <f>Ago!K36</f>
        <v>0</v>
      </c>
      <c r="L36" s="263"/>
      <c r="M36" s="263"/>
      <c r="N36" s="272">
        <v>0</v>
      </c>
      <c r="O36" s="272"/>
      <c r="P36" s="272"/>
      <c r="Q36" s="272">
        <v>0</v>
      </c>
      <c r="R36" s="272"/>
      <c r="S36" s="272"/>
      <c r="T36" s="272">
        <v>0</v>
      </c>
      <c r="U36" s="272"/>
      <c r="V36" s="272"/>
      <c r="W36" s="272">
        <v>0</v>
      </c>
      <c r="X36" s="272"/>
      <c r="Y36" s="272"/>
      <c r="Z36" s="256">
        <f t="shared" si="17"/>
        <v>0</v>
      </c>
      <c r="AA36" s="256"/>
      <c r="AB36" s="256"/>
      <c r="AC36" s="252"/>
      <c r="AD36" s="252"/>
      <c r="AE36" s="252"/>
    </row>
    <row r="37" spans="1:31" s="34" customFormat="1" ht="12" customHeight="1" x14ac:dyDescent="0.2">
      <c r="A37" s="102">
        <v>8</v>
      </c>
      <c r="B37" s="288" t="str">
        <f>Ago!B37</f>
        <v>Docente 8</v>
      </c>
      <c r="C37" s="288"/>
      <c r="D37" s="288"/>
      <c r="E37" s="288"/>
      <c r="F37" s="288"/>
      <c r="G37" s="288"/>
      <c r="H37" s="294" t="str">
        <f>Ago!H37</f>
        <v>D.S.E.</v>
      </c>
      <c r="I37" s="294"/>
      <c r="J37" s="294"/>
      <c r="K37" s="263">
        <f>Ago!K37</f>
        <v>0</v>
      </c>
      <c r="L37" s="263"/>
      <c r="M37" s="263"/>
      <c r="N37" s="272">
        <v>0</v>
      </c>
      <c r="O37" s="272"/>
      <c r="P37" s="272"/>
      <c r="Q37" s="272">
        <v>0</v>
      </c>
      <c r="R37" s="272"/>
      <c r="S37" s="272"/>
      <c r="T37" s="272">
        <v>0</v>
      </c>
      <c r="U37" s="272"/>
      <c r="V37" s="272"/>
      <c r="W37" s="272">
        <v>0</v>
      </c>
      <c r="X37" s="272"/>
      <c r="Y37" s="272"/>
      <c r="Z37" s="256">
        <f t="shared" si="17"/>
        <v>0</v>
      </c>
      <c r="AA37" s="256"/>
      <c r="AB37" s="256"/>
      <c r="AC37" s="252"/>
      <c r="AD37" s="252"/>
      <c r="AE37" s="252"/>
    </row>
    <row r="38" spans="1:31" s="34" customFormat="1" ht="12" customHeight="1" x14ac:dyDescent="0.2">
      <c r="A38" s="102">
        <v>9</v>
      </c>
      <c r="B38" s="288" t="str">
        <f>Ago!B38</f>
        <v>Docente 9</v>
      </c>
      <c r="C38" s="288"/>
      <c r="D38" s="288"/>
      <c r="E38" s="288"/>
      <c r="F38" s="288"/>
      <c r="G38" s="288"/>
      <c r="H38" s="294" t="str">
        <f>Ago!H38</f>
        <v>D.S.E.</v>
      </c>
      <c r="I38" s="294"/>
      <c r="J38" s="294"/>
      <c r="K38" s="263">
        <f>Ago!K38</f>
        <v>0</v>
      </c>
      <c r="L38" s="263"/>
      <c r="M38" s="263"/>
      <c r="N38" s="272">
        <v>0</v>
      </c>
      <c r="O38" s="272"/>
      <c r="P38" s="272"/>
      <c r="Q38" s="272">
        <v>0</v>
      </c>
      <c r="R38" s="272"/>
      <c r="S38" s="272"/>
      <c r="T38" s="272">
        <v>0</v>
      </c>
      <c r="U38" s="272"/>
      <c r="V38" s="272"/>
      <c r="W38" s="272">
        <v>0</v>
      </c>
      <c r="X38" s="272"/>
      <c r="Y38" s="272"/>
      <c r="Z38" s="256">
        <f t="shared" si="17"/>
        <v>0</v>
      </c>
      <c r="AA38" s="256"/>
      <c r="AB38" s="256"/>
      <c r="AC38" s="252"/>
      <c r="AD38" s="252"/>
      <c r="AE38" s="252"/>
    </row>
    <row r="39" spans="1:31" s="34" customFormat="1" ht="12" customHeight="1" x14ac:dyDescent="0.2">
      <c r="A39" s="102">
        <v>10</v>
      </c>
      <c r="B39" s="288" t="str">
        <f>Ago!B39</f>
        <v>Docente 10</v>
      </c>
      <c r="C39" s="288"/>
      <c r="D39" s="288"/>
      <c r="E39" s="288"/>
      <c r="F39" s="288"/>
      <c r="G39" s="288"/>
      <c r="H39" s="294" t="str">
        <f>Ago!H39</f>
        <v>D.S.E.</v>
      </c>
      <c r="I39" s="294"/>
      <c r="J39" s="294"/>
      <c r="K39" s="263">
        <f>Ago!K39</f>
        <v>0</v>
      </c>
      <c r="L39" s="263"/>
      <c r="M39" s="263"/>
      <c r="N39" s="272">
        <v>0</v>
      </c>
      <c r="O39" s="272"/>
      <c r="P39" s="272"/>
      <c r="Q39" s="272">
        <v>0</v>
      </c>
      <c r="R39" s="272"/>
      <c r="S39" s="272"/>
      <c r="T39" s="272">
        <v>0</v>
      </c>
      <c r="U39" s="272"/>
      <c r="V39" s="272"/>
      <c r="W39" s="272">
        <v>0</v>
      </c>
      <c r="X39" s="272"/>
      <c r="Y39" s="272"/>
      <c r="Z39" s="256">
        <f t="shared" si="17"/>
        <v>0</v>
      </c>
      <c r="AA39" s="256"/>
      <c r="AB39" s="256"/>
      <c r="AC39" s="252"/>
      <c r="AD39" s="252"/>
      <c r="AE39" s="252"/>
    </row>
    <row r="40" spans="1:31" x14ac:dyDescent="0.2">
      <c r="A40" s="1"/>
      <c r="AC40" s="38"/>
      <c r="AD40" s="38"/>
      <c r="AE40" s="38"/>
    </row>
    <row r="41" spans="1:31" x14ac:dyDescent="0.2">
      <c r="A41" s="1"/>
      <c r="AC41" s="38"/>
      <c r="AD41" s="38"/>
      <c r="AE41" s="38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/>
      <c r="AB42" s="38"/>
      <c r="AC42" s="38"/>
      <c r="AD42" s="38"/>
      <c r="AE42" s="38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/>
      <c r="AA43" s="38"/>
      <c r="AB43" s="38"/>
      <c r="AC43" s="38"/>
      <c r="AD43" s="38"/>
      <c r="AE43" s="38"/>
    </row>
    <row r="44" spans="1:31" s="25" customFormat="1" ht="15" x14ac:dyDescent="0.25">
      <c r="A44" s="46" t="s">
        <v>36</v>
      </c>
      <c r="B44" s="47"/>
      <c r="C44" s="286" t="str">
        <f>Ago!C44</f>
        <v xml:space="preserve">, , </v>
      </c>
      <c r="D44" s="286"/>
      <c r="E44" s="286"/>
      <c r="F44" s="286"/>
      <c r="G44" s="286"/>
      <c r="H44" s="286"/>
      <c r="I44" s="286"/>
      <c r="J44" s="286"/>
      <c r="K44" s="276">
        <v>44094</v>
      </c>
      <c r="L44" s="276"/>
      <c r="M44" s="276"/>
      <c r="N44" s="50"/>
      <c r="O44" s="50"/>
      <c r="P44" s="285">
        <f>B30</f>
        <v>0</v>
      </c>
      <c r="Q44" s="285"/>
      <c r="R44" s="285"/>
      <c r="S44" s="285"/>
      <c r="T44" s="285"/>
      <c r="U44" s="48"/>
      <c r="V44" s="48"/>
      <c r="W44" s="48"/>
      <c r="X44" s="51"/>
      <c r="Y44" s="51"/>
      <c r="Z44" s="52"/>
      <c r="AA44" s="52"/>
      <c r="AB44" s="48"/>
      <c r="AC44" s="52"/>
      <c r="AD44" s="52"/>
      <c r="AE44" s="48"/>
    </row>
    <row r="45" spans="1:31" s="25" customFormat="1" ht="15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82" t="s">
        <v>71</v>
      </c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8"/>
      <c r="AD46" s="38"/>
      <c r="AE46" s="38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/>
      <c r="AA47" s="38"/>
      <c r="AB47" s="38"/>
      <c r="AC47" s="38"/>
      <c r="AD47" s="38"/>
      <c r="AE47" s="38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8"/>
      <c r="AA48" s="38"/>
      <c r="AB48" s="38"/>
      <c r="AC48" s="38"/>
      <c r="AD48" s="38"/>
      <c r="AE48" s="38"/>
    </row>
  </sheetData>
  <sheetProtection algorithmName="SHA-512" hashValue="oHCunRPMu6dbmJvUhPp8NEFSX3M3oJ86KN6mgXCgAdyGRM+Urm+fMIuxOR7mbcqBygMXzlQ72lJQUa9MVcM8YQ==" saltValue="oQwhI9tfgq7HwLj8a/Z1HA==" spinCount="100000" sheet="1" objects="1" scenarios="1"/>
  <mergeCells count="127">
    <mergeCell ref="A4:AE4"/>
    <mergeCell ref="A5:AE5"/>
    <mergeCell ref="A6:AE6"/>
    <mergeCell ref="A7:AE7"/>
    <mergeCell ref="Z10:AE10"/>
    <mergeCell ref="AC37:AE37"/>
    <mergeCell ref="AC38:AE38"/>
    <mergeCell ref="Z33:AB33"/>
    <mergeCell ref="B32:G32"/>
    <mergeCell ref="H32:J32"/>
    <mergeCell ref="K32:M32"/>
    <mergeCell ref="N32:P32"/>
    <mergeCell ref="Q32:S32"/>
    <mergeCell ref="T32:V32"/>
    <mergeCell ref="H30:J30"/>
    <mergeCell ref="K30:M30"/>
    <mergeCell ref="N30:P30"/>
    <mergeCell ref="Q30:S30"/>
    <mergeCell ref="T30:V30"/>
    <mergeCell ref="W30:Y30"/>
    <mergeCell ref="Z30:AB30"/>
    <mergeCell ref="B31:G31"/>
    <mergeCell ref="B33:G33"/>
    <mergeCell ref="H33:J33"/>
    <mergeCell ref="F9:J9"/>
    <mergeCell ref="Q9:S9"/>
    <mergeCell ref="B36:G36"/>
    <mergeCell ref="H36:J36"/>
    <mergeCell ref="K36:M36"/>
    <mergeCell ref="B35:G35"/>
    <mergeCell ref="H35:J35"/>
    <mergeCell ref="K35:M35"/>
    <mergeCell ref="T36:V36"/>
    <mergeCell ref="B30:G30"/>
    <mergeCell ref="N29:P29"/>
    <mergeCell ref="Q29:S29"/>
    <mergeCell ref="T29:V29"/>
    <mergeCell ref="F10:J10"/>
    <mergeCell ref="Q35:S35"/>
    <mergeCell ref="T35:V35"/>
    <mergeCell ref="P45:AE45"/>
    <mergeCell ref="AC15:AE15"/>
    <mergeCell ref="AC28:AE29"/>
    <mergeCell ref="AC30:AE30"/>
    <mergeCell ref="AC31:AE31"/>
    <mergeCell ref="AC32:AE32"/>
    <mergeCell ref="AC33:AE33"/>
    <mergeCell ref="AC34:AE34"/>
    <mergeCell ref="AC35:AE35"/>
    <mergeCell ref="AC36:AE36"/>
    <mergeCell ref="N37:P37"/>
    <mergeCell ref="Q37:S37"/>
    <mergeCell ref="T37:V37"/>
    <mergeCell ref="W37:Y37"/>
    <mergeCell ref="Z37:AB37"/>
    <mergeCell ref="N36:P36"/>
    <mergeCell ref="Q36:S36"/>
    <mergeCell ref="N33:P33"/>
    <mergeCell ref="Q33:S33"/>
    <mergeCell ref="T33:V33"/>
    <mergeCell ref="W33:Y33"/>
    <mergeCell ref="W34:Y34"/>
    <mergeCell ref="W36:Y36"/>
    <mergeCell ref="Z28:AB29"/>
    <mergeCell ref="Z38:AB38"/>
    <mergeCell ref="B39:G39"/>
    <mergeCell ref="H39:J39"/>
    <mergeCell ref="K39:M39"/>
    <mergeCell ref="N39:P39"/>
    <mergeCell ref="Q39:S39"/>
    <mergeCell ref="T39:V39"/>
    <mergeCell ref="W39:Y39"/>
    <mergeCell ref="Z39:AB39"/>
    <mergeCell ref="B38:G38"/>
    <mergeCell ref="H38:J38"/>
    <mergeCell ref="K38:M38"/>
    <mergeCell ref="N38:P38"/>
    <mergeCell ref="Q38:S38"/>
    <mergeCell ref="T38:V38"/>
    <mergeCell ref="Z35:AB35"/>
    <mergeCell ref="B34:G34"/>
    <mergeCell ref="H34:J34"/>
    <mergeCell ref="K34:M34"/>
    <mergeCell ref="N34:P34"/>
    <mergeCell ref="Z9:AE9"/>
    <mergeCell ref="P44:T44"/>
    <mergeCell ref="L13:O13"/>
    <mergeCell ref="Z15:AB15"/>
    <mergeCell ref="AC39:AE39"/>
    <mergeCell ref="Q10:S10"/>
    <mergeCell ref="W32:Y32"/>
    <mergeCell ref="Z32:AB32"/>
    <mergeCell ref="W15:Y15"/>
    <mergeCell ref="Z36:AB36"/>
    <mergeCell ref="Z31:AB31"/>
    <mergeCell ref="Z34:AB34"/>
    <mergeCell ref="K37:M37"/>
    <mergeCell ref="K31:M31"/>
    <mergeCell ref="N31:P31"/>
    <mergeCell ref="Q31:S31"/>
    <mergeCell ref="T31:V31"/>
    <mergeCell ref="W31:Y31"/>
    <mergeCell ref="N35:P35"/>
    <mergeCell ref="W35:Y35"/>
    <mergeCell ref="Q34:S34"/>
    <mergeCell ref="T34:V34"/>
    <mergeCell ref="C44:J44"/>
    <mergeCell ref="A15:A16"/>
    <mergeCell ref="B15:D15"/>
    <mergeCell ref="E15:G15"/>
    <mergeCell ref="H15:J15"/>
    <mergeCell ref="K15:M15"/>
    <mergeCell ref="N15:P15"/>
    <mergeCell ref="Q15:S15"/>
    <mergeCell ref="T15:V15"/>
    <mergeCell ref="A28:A29"/>
    <mergeCell ref="B28:G29"/>
    <mergeCell ref="H28:J29"/>
    <mergeCell ref="K28:M29"/>
    <mergeCell ref="N28:Y28"/>
    <mergeCell ref="W29:Y29"/>
    <mergeCell ref="B37:G37"/>
    <mergeCell ref="H37:J37"/>
    <mergeCell ref="H31:J31"/>
    <mergeCell ref="K33:M33"/>
    <mergeCell ref="K44:M44"/>
    <mergeCell ref="W38:Y38"/>
  </mergeCells>
  <conditionalFormatting sqref="T17:U25 W17:X25 Z17:AA25 AC17:AD25">
    <cfRule type="containsBlanks" dxfId="8" priority="4">
      <formula>LEN(TRIM(T17))=0</formula>
    </cfRule>
  </conditionalFormatting>
  <conditionalFormatting sqref="D13">
    <cfRule type="containsBlanks" dxfId="7" priority="3">
      <formula>LEN(TRIM(D13))=0</formula>
    </cfRule>
  </conditionalFormatting>
  <conditionalFormatting sqref="K17:L25">
    <cfRule type="containsBlanks" dxfId="6" priority="1">
      <formula>LEN(TRIM(K17))=0</formula>
    </cfRule>
  </conditionalFormatting>
  <dataValidations count="2">
    <dataValidation allowBlank="1" showInputMessage="1" showErrorMessage="1" promptTitle="AVISO!" prompt="Colocar primero los ingresos, desertores, traslados y cancelaciones, y la matrícula actual se calculará automáticamente." sqref="H17:J26"/>
    <dataValidation allowBlank="1" showInputMessage="1" showErrorMessage="1" promptTitle="AVISO!" prompt="Si no hay inasistencias en este grado, para quitar el color rojo, colocar el número cero (0)." sqref="K17:L24"/>
  </dataValidations>
  <pageMargins left="0.39370078740157483" right="0.39370078740157483" top="0.39370078740157483" bottom="0.39370078740157483" header="0.31496062992125984" footer="0.31496062992125984"/>
  <pageSetup scale="92" orientation="landscape" horizontalDpi="300" verticalDpi="300" r:id="rId1"/>
  <headerFooter>
    <oddFooter>&amp;RLas Flores, Lempira 2019</oddFooter>
  </headerFooter>
  <rowBreaks count="1" manualBreakCount="1">
    <brk id="45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4" name="Check Box 1">
              <controlPr defaultSize="0" autoFill="0" autoLine="0" autoPict="0">
                <anchor moveWithCells="1">
                  <from>
                    <xdr:col>28</xdr:col>
                    <xdr:colOff>142875</xdr:colOff>
                    <xdr:row>9</xdr:row>
                    <xdr:rowOff>123825</xdr:rowOff>
                  </from>
                  <to>
                    <xdr:col>29</xdr:col>
                    <xdr:colOff>133350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8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10</xdr:row>
                    <xdr:rowOff>123825</xdr:rowOff>
                  </from>
                  <to>
                    <xdr:col>9</xdr:col>
                    <xdr:colOff>123825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9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123825</xdr:rowOff>
                  </from>
                  <to>
                    <xdr:col>6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0" r:id="rId7" name="Check Box 4">
              <controlPr defaultSize="0" autoFill="0" autoLine="0" autoPict="0">
                <anchor moveWithCells="1">
                  <from>
                    <xdr:col>26</xdr:col>
                    <xdr:colOff>9525</xdr:colOff>
                    <xdr:row>9</xdr:row>
                    <xdr:rowOff>123825</xdr:rowOff>
                  </from>
                  <to>
                    <xdr:col>27</xdr:col>
                    <xdr:colOff>38100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3" r:id="rId8" name="Check Box 7">
              <controlPr defaultSize="0" autoFill="0" autoLine="0" autoPict="0">
                <anchor moveWithCells="1">
                  <from>
                    <xdr:col>9</xdr:col>
                    <xdr:colOff>190500</xdr:colOff>
                    <xdr:row>9</xdr:row>
                    <xdr:rowOff>133350</xdr:rowOff>
                  </from>
                  <to>
                    <xdr:col>10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4" r:id="rId9" name="Check Box 8">
              <controlPr defaultSize="0" autoFill="0" autoLine="0" autoPict="0">
                <anchor moveWithCells="1">
                  <from>
                    <xdr:col>4</xdr:col>
                    <xdr:colOff>257175</xdr:colOff>
                    <xdr:row>9</xdr:row>
                    <xdr:rowOff>133350</xdr:rowOff>
                  </from>
                  <to>
                    <xdr:col>5</xdr:col>
                    <xdr:colOff>161925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5" r:id="rId10" name="Check Box 9">
              <controlPr defaultSize="0" autoFill="0" autoLine="0" autoPict="0">
                <anchor moveWithCells="1">
                  <from>
                    <xdr:col>6</xdr:col>
                    <xdr:colOff>285750</xdr:colOff>
                    <xdr:row>9</xdr:row>
                    <xdr:rowOff>133350</xdr:rowOff>
                  </from>
                  <to>
                    <xdr:col>7</xdr:col>
                    <xdr:colOff>200025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Datos Generales</vt:lpstr>
      <vt:lpstr>Febrero</vt:lpstr>
      <vt:lpstr>Marzo</vt:lpstr>
      <vt:lpstr>Abril</vt:lpstr>
      <vt:lpstr>May</vt:lpstr>
      <vt:lpstr>Jun</vt:lpstr>
      <vt:lpstr>Jul</vt:lpstr>
      <vt:lpstr>Ago</vt:lpstr>
      <vt:lpstr>Sep</vt:lpstr>
      <vt:lpstr>Oct</vt:lpstr>
      <vt:lpstr>Nov</vt:lpstr>
      <vt:lpstr>Anual</vt:lpstr>
      <vt:lpstr>Abril!Área_de_impresión</vt:lpstr>
      <vt:lpstr>Ago!Área_de_impresión</vt:lpstr>
      <vt:lpstr>Anual!Área_de_impresión</vt:lpstr>
      <vt:lpstr>'Datos Generales'!Área_de_impresión</vt:lpstr>
      <vt:lpstr>Febrero!Área_de_impresión</vt:lpstr>
      <vt:lpstr>Jul!Área_de_impresión</vt:lpstr>
      <vt:lpstr>Jun!Área_de_impresión</vt:lpstr>
      <vt:lpstr>Marzo!Área_de_impresión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Servio Mejía</dc:creator>
  <cp:lastModifiedBy>Usuario</cp:lastModifiedBy>
  <cp:lastPrinted>2019-02-26T14:47:35Z</cp:lastPrinted>
  <dcterms:created xsi:type="dcterms:W3CDTF">2014-11-25T16:20:21Z</dcterms:created>
  <dcterms:modified xsi:type="dcterms:W3CDTF">2020-02-18T21:30:53Z</dcterms:modified>
</cp:coreProperties>
</file>